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ПЕРСПЕКТИВА\График оценочных процедур\2023-2024\График ОП 2023-2024_на сайт\"/>
    </mc:Choice>
  </mc:AlternateContent>
  <xr:revisionPtr revIDLastSave="0" documentId="13_ncr:1_{2D98DC1C-4DAC-4E4A-9D2C-4EE2317CB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а" sheetId="11" r:id="rId1"/>
    <sheet name="7б" sheetId="50" r:id="rId2"/>
    <sheet name="7в" sheetId="51" r:id="rId3"/>
    <sheet name="7г" sheetId="53" r:id="rId4"/>
  </sheets>
  <calcPr calcId="191029"/>
</workbook>
</file>

<file path=xl/calcChain.xml><?xml version="1.0" encoding="utf-8"?>
<calcChain xmlns="http://schemas.openxmlformats.org/spreadsheetml/2006/main">
  <c r="AQ18" i="53" l="1"/>
  <c r="AR17" i="53"/>
  <c r="AP17" i="53"/>
  <c r="AP16" i="53"/>
  <c r="AR16" i="53" s="1"/>
  <c r="AR15" i="53"/>
  <c r="AP15" i="53"/>
  <c r="AP14" i="53"/>
  <c r="AR14" i="53" s="1"/>
  <c r="AR13" i="53"/>
  <c r="AP13" i="53"/>
  <c r="AP12" i="53"/>
  <c r="AR12" i="53" s="1"/>
  <c r="AR11" i="53"/>
  <c r="AR10" i="53"/>
  <c r="AP10" i="53"/>
  <c r="AR9" i="53"/>
  <c r="AR8" i="53"/>
  <c r="AR7" i="53"/>
  <c r="AP7" i="53"/>
  <c r="AP6" i="53"/>
  <c r="AR6" i="53" s="1"/>
  <c r="AR5" i="53"/>
  <c r="AP5" i="53"/>
  <c r="AP4" i="53"/>
  <c r="AR4" i="53" s="1"/>
  <c r="AR3" i="53"/>
  <c r="AP3" i="53"/>
  <c r="AQ18" i="51"/>
  <c r="AR17" i="51"/>
  <c r="AP17" i="51"/>
  <c r="AP16" i="51"/>
  <c r="AR16" i="51" s="1"/>
  <c r="AR15" i="51"/>
  <c r="AP15" i="51"/>
  <c r="AP14" i="51"/>
  <c r="AR14" i="51" s="1"/>
  <c r="AR13" i="51"/>
  <c r="AP13" i="51"/>
  <c r="AP12" i="51"/>
  <c r="AR12" i="51" s="1"/>
  <c r="AR11" i="51"/>
  <c r="AR10" i="51"/>
  <c r="AP10" i="51"/>
  <c r="AR9" i="51"/>
  <c r="AR8" i="51"/>
  <c r="AR7" i="51"/>
  <c r="AP7" i="51"/>
  <c r="AP6" i="51"/>
  <c r="AR6" i="51" s="1"/>
  <c r="AR5" i="51"/>
  <c r="AP5" i="51"/>
  <c r="AP4" i="51"/>
  <c r="AR4" i="51" s="1"/>
  <c r="AR3" i="51"/>
  <c r="AP3" i="51"/>
  <c r="AP18" i="51" s="1"/>
  <c r="AR18" i="51" s="1"/>
  <c r="AQ18" i="50"/>
  <c r="AP17" i="50"/>
  <c r="AR17" i="50" s="1"/>
  <c r="AP16" i="50"/>
  <c r="AR16" i="50" s="1"/>
  <c r="AP15" i="50"/>
  <c r="AR15" i="50" s="1"/>
  <c r="AP14" i="50"/>
  <c r="AR14" i="50" s="1"/>
  <c r="AP13" i="50"/>
  <c r="AR13" i="50" s="1"/>
  <c r="AP12" i="50"/>
  <c r="AR12" i="50" s="1"/>
  <c r="AR11" i="50"/>
  <c r="AR10" i="50"/>
  <c r="AP10" i="50"/>
  <c r="AR9" i="50"/>
  <c r="AR8" i="50"/>
  <c r="AR7" i="50"/>
  <c r="AP7" i="50"/>
  <c r="AP6" i="50"/>
  <c r="AR6" i="50" s="1"/>
  <c r="AR5" i="50"/>
  <c r="AP5" i="50"/>
  <c r="AP4" i="50"/>
  <c r="AR4" i="50" s="1"/>
  <c r="AR3" i="50"/>
  <c r="AP3" i="50"/>
  <c r="AP18" i="50" s="1"/>
  <c r="AR18" i="50" s="1"/>
  <c r="AR11" i="11"/>
  <c r="AP18" i="53" l="1"/>
  <c r="AR18" i="53" s="1"/>
  <c r="AR8" i="11" l="1"/>
  <c r="AR9" i="11"/>
  <c r="AQ18" i="11"/>
  <c r="AP17" i="11"/>
  <c r="AR17" i="11" s="1"/>
  <c r="AP16" i="11" l="1"/>
  <c r="AR16" i="11" s="1"/>
  <c r="AP15" i="11"/>
  <c r="AR15" i="11" s="1"/>
  <c r="AP14" i="11"/>
  <c r="AR14" i="11" s="1"/>
  <c r="AP13" i="11"/>
  <c r="AR13" i="11" s="1"/>
  <c r="AP12" i="11"/>
  <c r="AR12" i="11" s="1"/>
  <c r="AP10" i="11"/>
  <c r="AR10" i="11" s="1"/>
  <c r="AP7" i="11"/>
  <c r="AR7" i="11" s="1"/>
  <c r="AP6" i="11"/>
  <c r="AR6" i="11" s="1"/>
  <c r="AP5" i="11"/>
  <c r="AR5" i="11" s="1"/>
  <c r="AP4" i="11"/>
  <c r="AR4" i="11" s="1"/>
  <c r="AP3" i="11"/>
  <c r="AR3" i="11" l="1"/>
  <c r="AP18" i="11"/>
  <c r="AR18" i="11" s="1"/>
</calcChain>
</file>

<file path=xl/sharedStrings.xml><?xml version="1.0" encoding="utf-8"?>
<sst xmlns="http://schemas.openxmlformats.org/spreadsheetml/2006/main" count="484" uniqueCount="115">
  <si>
    <t xml:space="preserve">Предметы </t>
  </si>
  <si>
    <t>Русский язык</t>
  </si>
  <si>
    <t>Родной язык</t>
  </si>
  <si>
    <t>Иностранный язык</t>
  </si>
  <si>
    <t>26.10</t>
  </si>
  <si>
    <t>Музыка</t>
  </si>
  <si>
    <t>Технология</t>
  </si>
  <si>
    <t>Физическая культура</t>
  </si>
  <si>
    <t>23.01</t>
  </si>
  <si>
    <t>25.04</t>
  </si>
  <si>
    <t>КР</t>
  </si>
  <si>
    <t>АКР</t>
  </si>
  <si>
    <t>ВПР</t>
  </si>
  <si>
    <t>ИОП</t>
  </si>
  <si>
    <t>тематическая контрольная работа</t>
  </si>
  <si>
    <t>административная контрольная работа</t>
  </si>
  <si>
    <t>всероссийская проверочная работа</t>
  </si>
  <si>
    <t>итоговая оценочная процедура в рамках промежуточной аттестации</t>
  </si>
  <si>
    <t>итого</t>
  </si>
  <si>
    <t>количество часов по УП</t>
  </si>
  <si>
    <t>% ОП</t>
  </si>
  <si>
    <t>оценочные процедуры (ОП)</t>
  </si>
  <si>
    <t>Литература</t>
  </si>
  <si>
    <t>Биология</t>
  </si>
  <si>
    <t>История</t>
  </si>
  <si>
    <t>География</t>
  </si>
  <si>
    <t>Изобразительноек искусство</t>
  </si>
  <si>
    <t>24.10</t>
  </si>
  <si>
    <t>12.09</t>
  </si>
  <si>
    <t>16.05</t>
  </si>
  <si>
    <t>17.05</t>
  </si>
  <si>
    <t>26.12</t>
  </si>
  <si>
    <t>16.01</t>
  </si>
  <si>
    <t>04.09-08.09</t>
  </si>
  <si>
    <t>11.09-15.09</t>
  </si>
  <si>
    <t>18.09-22.09</t>
  </si>
  <si>
    <t>25.09-29.09</t>
  </si>
  <si>
    <t>02.10-06.10</t>
  </si>
  <si>
    <t>09.10-13.10</t>
  </si>
  <si>
    <t>16.10-20.10</t>
  </si>
  <si>
    <t>23.10-27.10</t>
  </si>
  <si>
    <t>06.11-10.11</t>
  </si>
  <si>
    <t>13.11-17.11</t>
  </si>
  <si>
    <t>20.11-24.11</t>
  </si>
  <si>
    <t>27.11-01.12</t>
  </si>
  <si>
    <t>04.12-08.12</t>
  </si>
  <si>
    <t>11.12-15.12</t>
  </si>
  <si>
    <t>18.12-22.12</t>
  </si>
  <si>
    <t>25.12-29.12</t>
  </si>
  <si>
    <t>09.01-12.01</t>
  </si>
  <si>
    <t>15.01-19.01</t>
  </si>
  <si>
    <t>22.01-26.01</t>
  </si>
  <si>
    <t>29.01-02.02</t>
  </si>
  <si>
    <t>05.02-09.02</t>
  </si>
  <si>
    <t>12.02-16.02</t>
  </si>
  <si>
    <t>19.02-23.02</t>
  </si>
  <si>
    <t>26.02-01.03</t>
  </si>
  <si>
    <t>04.03-08.03</t>
  </si>
  <si>
    <t>11.03-15.03</t>
  </si>
  <si>
    <t>18.03-22.03</t>
  </si>
  <si>
    <t>01.04-05.04</t>
  </si>
  <si>
    <t>08.04-12.04</t>
  </si>
  <si>
    <t>15.04-19.04</t>
  </si>
  <si>
    <t>22.04-26.04</t>
  </si>
  <si>
    <t>29.04-03.05</t>
  </si>
  <si>
    <t>06.05-10.05</t>
  </si>
  <si>
    <t>13.05-17.05</t>
  </si>
  <si>
    <t>20.05-24.05</t>
  </si>
  <si>
    <t>08.02</t>
  </si>
  <si>
    <t>23.04</t>
  </si>
  <si>
    <t>05.10</t>
  </si>
  <si>
    <t>27.02</t>
  </si>
  <si>
    <t>01.12</t>
  </si>
  <si>
    <t>20.12</t>
  </si>
  <si>
    <t>07.05</t>
  </si>
  <si>
    <t>12.12</t>
  </si>
  <si>
    <t>02.04</t>
  </si>
  <si>
    <t>11.09</t>
  </si>
  <si>
    <t>07.12</t>
  </si>
  <si>
    <t>11.01</t>
  </si>
  <si>
    <t>22.02</t>
  </si>
  <si>
    <t>14.05</t>
  </si>
  <si>
    <t>29.04</t>
  </si>
  <si>
    <t>06.05</t>
  </si>
  <si>
    <t>09.04</t>
  </si>
  <si>
    <t>График проведения оценочных процедур 7а класса на 2023-2024 учебный год</t>
  </si>
  <si>
    <t>Алгебра</t>
  </si>
  <si>
    <t>Геометрия</t>
  </si>
  <si>
    <t>Вероятность и статистика</t>
  </si>
  <si>
    <t>Обществознание</t>
  </si>
  <si>
    <t>14.12</t>
  </si>
  <si>
    <t>16.04</t>
  </si>
  <si>
    <t>05.03</t>
  </si>
  <si>
    <t>21.09</t>
  </si>
  <si>
    <t>13.10</t>
  </si>
  <si>
    <t>09.11</t>
  </si>
  <si>
    <t>29.11</t>
  </si>
  <si>
    <t>25.01</t>
  </si>
  <si>
    <t>15.02</t>
  </si>
  <si>
    <t>01.04</t>
  </si>
  <si>
    <t>05.12</t>
  </si>
  <si>
    <t>18.10</t>
  </si>
  <si>
    <t>22.12</t>
  </si>
  <si>
    <t>15.03</t>
  </si>
  <si>
    <t>07.04</t>
  </si>
  <si>
    <t>18.03</t>
  </si>
  <si>
    <t>25.12</t>
  </si>
  <si>
    <t>04.03</t>
  </si>
  <si>
    <t>01.03</t>
  </si>
  <si>
    <t>13.03</t>
  </si>
  <si>
    <t>21.02</t>
  </si>
  <si>
    <t>20.03</t>
  </si>
  <si>
    <t>График проведения оценочных процедур 7б класса на 2023-2024 учебный год</t>
  </si>
  <si>
    <t>График проведения оценочных процедур 7в класса на 2023-2024 учебный год</t>
  </si>
  <si>
    <t>График проведения оценочных процедур 7г класса на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</si>
</sst>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mbola"/>
    </font>
    <font>
      <b/>
      <sz val="14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6" tint="0.79998168889431442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49" fontId="2" fillId="5" borderId="1" xfId="0" applyNumberFormat="1" applyFont="1" applyFill="1" applyBorder="1" applyAlignment="1">
      <alignment vertical="center" wrapText="1"/>
    </xf>
    <xf numFmtId="0" fontId="0" fillId="5" borderId="1" xfId="0" applyFill="1" applyBorder="1"/>
    <xf numFmtId="0" fontId="0" fillId="0" borderId="1" xfId="0" applyBorder="1" applyAlignment="1">
      <alignment textRotation="90"/>
    </xf>
    <xf numFmtId="1" fontId="0" fillId="7" borderId="1" xfId="0" applyNumberFormat="1" applyFill="1" applyBorder="1"/>
    <xf numFmtId="49" fontId="6" fillId="6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9" borderId="0" xfId="0" applyFill="1"/>
    <xf numFmtId="49" fontId="0" fillId="9" borderId="1" xfId="0" applyNumberFormat="1" applyFill="1" applyBorder="1"/>
    <xf numFmtId="49" fontId="8" fillId="13" borderId="1" xfId="0" applyNumberFormat="1" applyFont="1" applyFill="1" applyBorder="1" applyAlignment="1">
      <alignment vertical="center" wrapText="1"/>
    </xf>
    <xf numFmtId="49" fontId="2" fillId="13" borderId="1" xfId="0" applyNumberFormat="1" applyFont="1" applyFill="1" applyBorder="1" applyAlignment="1">
      <alignment vertical="center" wrapText="1"/>
    </xf>
    <xf numFmtId="49" fontId="2" fillId="11" borderId="1" xfId="0" applyNumberFormat="1" applyFont="1" applyFill="1" applyBorder="1" applyAlignment="1">
      <alignment vertical="center" wrapText="1"/>
    </xf>
    <xf numFmtId="49" fontId="6" fillId="14" borderId="1" xfId="0" applyNumberFormat="1" applyFont="1" applyFill="1" applyBorder="1" applyAlignment="1">
      <alignment horizontal="left" vertical="center" wrapText="1"/>
    </xf>
    <xf numFmtId="49" fontId="8" fillId="9" borderId="1" xfId="0" applyNumberFormat="1" applyFont="1" applyFill="1" applyBorder="1" applyAlignment="1">
      <alignment vertical="center" wrapText="1"/>
    </xf>
    <xf numFmtId="49" fontId="6" fillId="15" borderId="1" xfId="0" applyNumberFormat="1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vertical="center" wrapText="1"/>
    </xf>
    <xf numFmtId="49" fontId="6" fillId="10" borderId="1" xfId="0" applyNumberFormat="1" applyFont="1" applyFill="1" applyBorder="1" applyAlignment="1">
      <alignment horizontal="left" vertical="center" wrapText="1"/>
    </xf>
    <xf numFmtId="49" fontId="0" fillId="11" borderId="1" xfId="0" applyNumberFormat="1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0" fontId="0" fillId="13" borderId="1" xfId="0" applyFill="1" applyBorder="1"/>
    <xf numFmtId="0" fontId="0" fillId="11" borderId="1" xfId="0" applyFill="1" applyBorder="1"/>
    <xf numFmtId="49" fontId="2" fillId="12" borderId="1" xfId="0" applyNumberFormat="1" applyFont="1" applyFill="1" applyBorder="1" applyAlignment="1">
      <alignment vertical="center" wrapText="1"/>
    </xf>
    <xf numFmtId="0" fontId="0" fillId="12" borderId="1" xfId="0" applyFill="1" applyBorder="1"/>
    <xf numFmtId="49" fontId="2" fillId="16" borderId="1" xfId="0" applyNumberFormat="1" applyFont="1" applyFill="1" applyBorder="1" applyAlignment="1">
      <alignment vertical="center" wrapText="1"/>
    </xf>
    <xf numFmtId="0" fontId="0" fillId="0" borderId="4" xfId="0" applyBorder="1"/>
    <xf numFmtId="2" fontId="0" fillId="7" borderId="1" xfId="0" applyNumberFormat="1" applyFill="1" applyBorder="1"/>
    <xf numFmtId="0" fontId="6" fillId="8" borderId="1" xfId="0" applyFont="1" applyFill="1" applyBorder="1" applyAlignment="1">
      <alignment vertical="center" wrapText="1"/>
    </xf>
    <xf numFmtId="16" fontId="6" fillId="17" borderId="1" xfId="0" applyNumberFormat="1" applyFont="1" applyFill="1" applyBorder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center" wrapText="1"/>
    </xf>
    <xf numFmtId="49" fontId="6" fillId="12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vertical="center" wrapText="1"/>
    </xf>
    <xf numFmtId="49" fontId="8" fillId="9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19" borderId="1" xfId="0" applyNumberFormat="1" applyFont="1" applyFill="1" applyBorder="1" applyAlignment="1">
      <alignment horizontal="left" vertical="center" wrapText="1"/>
    </xf>
    <xf numFmtId="49" fontId="6" fillId="2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" fillId="7" borderId="2" xfId="0" applyFont="1" applyFill="1" applyBorder="1" applyAlignment="1">
      <alignment horizontal="center" textRotation="90"/>
    </xf>
    <xf numFmtId="0" fontId="0" fillId="7" borderId="3" xfId="0" applyFill="1" applyBorder="1" applyAlignment="1">
      <alignment horizontal="center" textRotation="90"/>
    </xf>
    <xf numFmtId="49" fontId="6" fillId="1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94"/>
  <sheetViews>
    <sheetView tabSelected="1" zoomScale="83" zoomScaleNormal="83" workbookViewId="0">
      <pane xSplit="1" topLeftCell="B1" activePane="topRight" state="frozen"/>
      <selection activeCell="A22" sqref="A22"/>
      <selection pane="topRight" activeCell="G28" sqref="G28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0" t="s">
        <v>21</v>
      </c>
      <c r="AM1" s="51"/>
      <c r="AN1" s="51"/>
      <c r="AO1" s="51"/>
      <c r="AP1" s="51"/>
      <c r="AQ1" s="52" t="s">
        <v>19</v>
      </c>
      <c r="AR1" s="54" t="s">
        <v>20</v>
      </c>
    </row>
    <row r="2" spans="1:44" ht="51" customHeight="1">
      <c r="A2" s="2" t="s">
        <v>0</v>
      </c>
      <c r="B2" s="38">
        <v>45170</v>
      </c>
      <c r="C2" s="39" t="s">
        <v>33</v>
      </c>
      <c r="D2" s="39" t="s">
        <v>34</v>
      </c>
      <c r="E2" s="39" t="s">
        <v>35</v>
      </c>
      <c r="F2" s="39" t="s">
        <v>36</v>
      </c>
      <c r="G2" s="39" t="s">
        <v>37</v>
      </c>
      <c r="H2" s="39" t="s">
        <v>38</v>
      </c>
      <c r="I2" s="39" t="s">
        <v>39</v>
      </c>
      <c r="J2" s="39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3" t="s">
        <v>48</v>
      </c>
      <c r="S2" s="40" t="s">
        <v>49</v>
      </c>
      <c r="T2" s="40" t="s">
        <v>50</v>
      </c>
      <c r="U2" s="40" t="s">
        <v>51</v>
      </c>
      <c r="V2" s="40" t="s">
        <v>52</v>
      </c>
      <c r="W2" s="40" t="s">
        <v>53</v>
      </c>
      <c r="X2" s="40" t="s">
        <v>54</v>
      </c>
      <c r="Y2" s="40" t="s">
        <v>55</v>
      </c>
      <c r="Z2" s="40" t="s">
        <v>56</v>
      </c>
      <c r="AA2" s="40" t="s">
        <v>57</v>
      </c>
      <c r="AB2" s="40" t="s">
        <v>58</v>
      </c>
      <c r="AC2" s="40" t="s">
        <v>59</v>
      </c>
      <c r="AD2" s="4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7" t="s">
        <v>66</v>
      </c>
      <c r="AK2" s="37" t="s">
        <v>67</v>
      </c>
      <c r="AL2" s="32" t="s">
        <v>10</v>
      </c>
      <c r="AM2" s="20" t="s">
        <v>11</v>
      </c>
      <c r="AN2" s="10" t="s">
        <v>12</v>
      </c>
      <c r="AO2" s="21" t="s">
        <v>13</v>
      </c>
      <c r="AP2" s="12" t="s">
        <v>18</v>
      </c>
      <c r="AQ2" s="53"/>
      <c r="AR2" s="55"/>
    </row>
    <row r="3" spans="1:44" ht="27" customHeight="1">
      <c r="A3" s="5" t="s">
        <v>1</v>
      </c>
      <c r="B3" s="15"/>
      <c r="C3" s="15"/>
      <c r="D3" s="19" t="s">
        <v>28</v>
      </c>
      <c r="E3" s="23"/>
      <c r="F3" s="23"/>
      <c r="G3" s="41" t="s">
        <v>70</v>
      </c>
      <c r="H3" s="43"/>
      <c r="I3" s="15"/>
      <c r="J3" s="24" t="s">
        <v>4</v>
      </c>
      <c r="K3" s="6"/>
      <c r="L3" s="6"/>
      <c r="M3" s="6"/>
      <c r="N3" s="24" t="s">
        <v>72</v>
      </c>
      <c r="O3" s="6"/>
      <c r="P3" s="6"/>
      <c r="Q3" s="47" t="s">
        <v>73</v>
      </c>
      <c r="R3" s="6"/>
      <c r="S3" s="6"/>
      <c r="T3" s="24" t="s">
        <v>32</v>
      </c>
      <c r="U3" s="6"/>
      <c r="V3" s="6"/>
      <c r="W3" s="24" t="s">
        <v>68</v>
      </c>
      <c r="X3" s="6"/>
      <c r="Y3" s="6"/>
      <c r="Z3" s="24" t="s">
        <v>71</v>
      </c>
      <c r="AA3" s="16"/>
      <c r="AB3" s="43"/>
      <c r="AC3" s="23"/>
      <c r="AD3" s="41" t="s">
        <v>76</v>
      </c>
      <c r="AE3" s="42"/>
      <c r="AF3" s="15"/>
      <c r="AG3" s="26" t="s">
        <v>69</v>
      </c>
      <c r="AH3" s="23"/>
      <c r="AI3" s="23"/>
      <c r="AJ3" s="25" t="s">
        <v>29</v>
      </c>
      <c r="AK3" s="23"/>
      <c r="AL3" s="33">
        <v>7</v>
      </c>
      <c r="AM3" s="30">
        <v>2</v>
      </c>
      <c r="AN3" s="11">
        <v>1</v>
      </c>
      <c r="AO3" s="31">
        <v>1</v>
      </c>
      <c r="AP3" s="9">
        <f>AL3+AM3+AN3+AO3</f>
        <v>11</v>
      </c>
      <c r="AQ3" s="9">
        <v>136</v>
      </c>
      <c r="AR3" s="13">
        <f>AP3/AQ3*100</f>
        <v>8.0882352941176467</v>
      </c>
    </row>
    <row r="4" spans="1:44" ht="27" customHeight="1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4" t="s">
        <v>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 t="s">
        <v>91</v>
      </c>
      <c r="AG4" s="6"/>
      <c r="AH4" s="29"/>
      <c r="AI4" s="6"/>
      <c r="AJ4" s="29"/>
      <c r="AK4" s="6"/>
      <c r="AL4" s="33">
        <v>1</v>
      </c>
      <c r="AM4" s="30"/>
      <c r="AN4" s="11"/>
      <c r="AO4" s="31">
        <v>1</v>
      </c>
      <c r="AP4" s="9">
        <f t="shared" ref="AP4:AP17" si="0">AL4+AM4+AN4+AO4</f>
        <v>2</v>
      </c>
      <c r="AQ4" s="9">
        <v>68</v>
      </c>
      <c r="AR4" s="13">
        <f t="shared" ref="AR4:AR14" si="1">AP4/AQ4*100</f>
        <v>2.9411764705882351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27" t="s">
        <v>82</v>
      </c>
      <c r="AI5" s="6"/>
      <c r="AJ5" s="6"/>
      <c r="AK5" s="16"/>
      <c r="AL5" s="33"/>
      <c r="AM5" s="30"/>
      <c r="AN5" s="11"/>
      <c r="AO5" s="31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47" t="s">
        <v>93</v>
      </c>
      <c r="F6" s="6"/>
      <c r="G6" s="6"/>
      <c r="H6" s="24" t="s">
        <v>94</v>
      </c>
      <c r="I6" s="6"/>
      <c r="J6" s="6"/>
      <c r="K6" s="24" t="s">
        <v>95</v>
      </c>
      <c r="L6" s="6"/>
      <c r="M6" s="6"/>
      <c r="N6" s="24" t="s">
        <v>96</v>
      </c>
      <c r="O6" s="6"/>
      <c r="P6" s="6"/>
      <c r="Q6" s="6"/>
      <c r="R6" s="24" t="s">
        <v>31</v>
      </c>
      <c r="S6" s="6"/>
      <c r="T6" s="6"/>
      <c r="U6" s="24" t="s">
        <v>97</v>
      </c>
      <c r="V6" s="6"/>
      <c r="W6" s="6"/>
      <c r="X6" s="24" t="s">
        <v>98</v>
      </c>
      <c r="Y6" s="6"/>
      <c r="Z6" s="6"/>
      <c r="AA6" s="24" t="s">
        <v>92</v>
      </c>
      <c r="AB6" s="6"/>
      <c r="AC6" s="6"/>
      <c r="AD6" s="14" t="s">
        <v>99</v>
      </c>
      <c r="AE6" s="6"/>
      <c r="AF6" s="6"/>
      <c r="AG6" s="6"/>
      <c r="AH6" s="6"/>
      <c r="AI6" s="27" t="s">
        <v>74</v>
      </c>
      <c r="AJ6" s="6"/>
      <c r="AK6" s="16"/>
      <c r="AL6" s="33">
        <v>7</v>
      </c>
      <c r="AM6" s="30">
        <v>1</v>
      </c>
      <c r="AN6" s="11">
        <v>1</v>
      </c>
      <c r="AO6" s="31">
        <v>1</v>
      </c>
      <c r="AP6" s="9">
        <f t="shared" si="0"/>
        <v>10</v>
      </c>
      <c r="AQ6" s="9">
        <v>136</v>
      </c>
      <c r="AR6" s="13">
        <f t="shared" si="1"/>
        <v>7.3529411764705888</v>
      </c>
    </row>
    <row r="7" spans="1:44" ht="27" customHeight="1">
      <c r="A7" s="5" t="s">
        <v>86</v>
      </c>
      <c r="B7" s="6"/>
      <c r="C7" s="6"/>
      <c r="D7" s="22" t="s">
        <v>77</v>
      </c>
      <c r="E7" s="6"/>
      <c r="F7" s="16"/>
      <c r="G7" s="6"/>
      <c r="H7" s="6"/>
      <c r="I7" s="6"/>
      <c r="J7" s="24" t="s">
        <v>27</v>
      </c>
      <c r="K7" s="6"/>
      <c r="L7" s="6"/>
      <c r="M7" s="6"/>
      <c r="N7" s="6"/>
      <c r="O7" s="47" t="s">
        <v>100</v>
      </c>
      <c r="P7" s="6"/>
      <c r="Q7" s="6"/>
      <c r="R7" s="6"/>
      <c r="S7" s="24" t="s">
        <v>79</v>
      </c>
      <c r="T7" s="6"/>
      <c r="U7" s="6"/>
      <c r="V7" s="6"/>
      <c r="W7" s="16"/>
      <c r="X7" s="6"/>
      <c r="Y7" s="24" t="s">
        <v>80</v>
      </c>
      <c r="Z7" s="6"/>
      <c r="AA7" s="16"/>
      <c r="AB7" s="6"/>
      <c r="AC7" s="6"/>
      <c r="AD7" s="44"/>
      <c r="AE7" s="45"/>
      <c r="AF7" s="6"/>
      <c r="AG7" s="14" t="s">
        <v>9</v>
      </c>
      <c r="AH7" s="16"/>
      <c r="AI7" s="16"/>
      <c r="AJ7" s="27" t="s">
        <v>81</v>
      </c>
      <c r="AK7" s="6"/>
      <c r="AL7" s="33">
        <v>3</v>
      </c>
      <c r="AM7" s="30">
        <v>2</v>
      </c>
      <c r="AN7" s="11">
        <v>1</v>
      </c>
      <c r="AO7" s="31">
        <v>1</v>
      </c>
      <c r="AP7" s="9">
        <f t="shared" si="0"/>
        <v>7</v>
      </c>
      <c r="AQ7" s="9">
        <v>102</v>
      </c>
      <c r="AR7" s="13">
        <f t="shared" si="1"/>
        <v>6.8627450980392162</v>
      </c>
    </row>
    <row r="8" spans="1:44" ht="27" customHeight="1">
      <c r="A8" s="5" t="s">
        <v>87</v>
      </c>
      <c r="B8" s="6"/>
      <c r="C8" s="6"/>
      <c r="D8" s="6"/>
      <c r="E8" s="6"/>
      <c r="F8" s="16"/>
      <c r="G8" s="6"/>
      <c r="H8" s="6"/>
      <c r="I8" s="24" t="s">
        <v>101</v>
      </c>
      <c r="J8" s="6"/>
      <c r="K8" s="6"/>
      <c r="L8" s="6"/>
      <c r="M8" s="6"/>
      <c r="N8" s="6"/>
      <c r="O8" s="6"/>
      <c r="P8" s="6"/>
      <c r="Q8" s="47" t="s">
        <v>102</v>
      </c>
      <c r="R8" s="6"/>
      <c r="S8" s="6"/>
      <c r="T8" s="6"/>
      <c r="U8" s="6"/>
      <c r="V8" s="6"/>
      <c r="W8" s="16"/>
      <c r="X8" s="6"/>
      <c r="Y8" s="6"/>
      <c r="Z8" s="6"/>
      <c r="AA8" s="16"/>
      <c r="AB8" s="24" t="s">
        <v>103</v>
      </c>
      <c r="AC8" s="6"/>
      <c r="AD8" s="44"/>
      <c r="AE8" s="56" t="s">
        <v>104</v>
      </c>
      <c r="AF8" s="6"/>
      <c r="AG8" s="6"/>
      <c r="AH8" s="16"/>
      <c r="AI8" s="16"/>
      <c r="AJ8" s="6"/>
      <c r="AK8" s="6"/>
      <c r="AL8" s="33">
        <v>2</v>
      </c>
      <c r="AM8" s="30">
        <v>1</v>
      </c>
      <c r="AN8" s="11"/>
      <c r="AO8" s="31">
        <v>1</v>
      </c>
      <c r="AP8" s="9">
        <v>4</v>
      </c>
      <c r="AQ8" s="9">
        <v>68</v>
      </c>
      <c r="AR8" s="13">
        <f t="shared" si="1"/>
        <v>5.8823529411764701</v>
      </c>
    </row>
    <row r="9" spans="1:44" ht="27" customHeight="1">
      <c r="A9" s="5" t="s">
        <v>88</v>
      </c>
      <c r="B9" s="6"/>
      <c r="C9" s="6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24" t="s">
        <v>75</v>
      </c>
      <c r="Q9" s="6"/>
      <c r="R9" s="6"/>
      <c r="S9" s="6"/>
      <c r="T9" s="6"/>
      <c r="U9" s="6"/>
      <c r="V9" s="6"/>
      <c r="W9" s="16"/>
      <c r="X9" s="6"/>
      <c r="Y9" s="6"/>
      <c r="Z9" s="6"/>
      <c r="AA9" s="16"/>
      <c r="AB9" s="6"/>
      <c r="AC9" s="27" t="s">
        <v>105</v>
      </c>
      <c r="AD9" s="44"/>
      <c r="AE9" s="45"/>
      <c r="AF9" s="6"/>
      <c r="AG9" s="6"/>
      <c r="AH9" s="16"/>
      <c r="AI9" s="16"/>
      <c r="AJ9" s="6"/>
      <c r="AK9" s="6"/>
      <c r="AL9" s="33">
        <v>1</v>
      </c>
      <c r="AM9" s="30"/>
      <c r="AN9" s="11"/>
      <c r="AO9" s="31">
        <v>1</v>
      </c>
      <c r="AP9" s="9">
        <v>2</v>
      </c>
      <c r="AQ9" s="9">
        <v>34</v>
      </c>
      <c r="AR9" s="13">
        <f t="shared" si="1"/>
        <v>5.8823529411764701</v>
      </c>
    </row>
    <row r="10" spans="1:44" ht="27" customHeight="1">
      <c r="A10" s="5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 t="s">
        <v>78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5"/>
      <c r="AE10" s="14" t="s">
        <v>84</v>
      </c>
      <c r="AF10" s="6"/>
      <c r="AG10" s="46"/>
      <c r="AH10" s="27" t="s">
        <v>82</v>
      </c>
      <c r="AI10" s="6"/>
      <c r="AJ10" s="6"/>
      <c r="AK10" s="6"/>
      <c r="AL10" s="33">
        <v>1</v>
      </c>
      <c r="AM10" s="30"/>
      <c r="AN10" s="11">
        <v>1</v>
      </c>
      <c r="AO10" s="31">
        <v>1</v>
      </c>
      <c r="AP10" s="9">
        <f t="shared" si="0"/>
        <v>3</v>
      </c>
      <c r="AQ10" s="9">
        <v>68</v>
      </c>
      <c r="AR10" s="13">
        <f t="shared" si="1"/>
        <v>4.4117647058823533</v>
      </c>
    </row>
    <row r="11" spans="1:44" ht="27" customHeight="1">
      <c r="A11" s="5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7" t="s">
        <v>106</v>
      </c>
      <c r="S11" s="6"/>
      <c r="T11" s="6"/>
      <c r="U11" s="6"/>
      <c r="V11" s="6"/>
      <c r="W11" s="6"/>
      <c r="X11" s="6"/>
      <c r="Y11" s="6"/>
      <c r="Z11" s="6"/>
      <c r="AA11" s="27" t="s">
        <v>107</v>
      </c>
      <c r="AB11" s="6"/>
      <c r="AC11" s="6"/>
      <c r="AD11" s="45"/>
      <c r="AE11" s="14" t="s">
        <v>84</v>
      </c>
      <c r="AF11" s="6"/>
      <c r="AG11" s="6"/>
      <c r="AH11" s="6"/>
      <c r="AI11" s="6"/>
      <c r="AJ11" s="6"/>
      <c r="AK11" s="6"/>
      <c r="AL11" s="33"/>
      <c r="AM11" s="30">
        <v>1</v>
      </c>
      <c r="AN11" s="11">
        <v>1</v>
      </c>
      <c r="AO11" s="31">
        <v>1</v>
      </c>
      <c r="AP11" s="9">
        <v>3</v>
      </c>
      <c r="AQ11" s="9">
        <v>34</v>
      </c>
      <c r="AR11" s="13">
        <f t="shared" si="1"/>
        <v>8.8235294117647065</v>
      </c>
    </row>
    <row r="12" spans="1:44" ht="27" customHeight="1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24" t="s">
        <v>27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24" t="s">
        <v>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14" t="s">
        <v>91</v>
      </c>
      <c r="AG12" s="46"/>
      <c r="AH12" s="6"/>
      <c r="AI12" s="6"/>
      <c r="AJ12" s="27" t="s">
        <v>30</v>
      </c>
      <c r="AK12" s="6"/>
      <c r="AL12" s="33">
        <v>2</v>
      </c>
      <c r="AM12" s="30"/>
      <c r="AN12" s="11">
        <v>1</v>
      </c>
      <c r="AO12" s="31">
        <v>1</v>
      </c>
      <c r="AP12" s="9">
        <f t="shared" si="0"/>
        <v>4</v>
      </c>
      <c r="AQ12" s="9">
        <v>68</v>
      </c>
      <c r="AR12" s="13">
        <f t="shared" si="1"/>
        <v>5.8823529411764701</v>
      </c>
    </row>
    <row r="13" spans="1:44" ht="27" customHeight="1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5"/>
      <c r="AE13" s="6"/>
      <c r="AF13" s="14" t="s">
        <v>91</v>
      </c>
      <c r="AG13" s="6"/>
      <c r="AH13" s="6"/>
      <c r="AI13" s="27" t="s">
        <v>83</v>
      </c>
      <c r="AJ13" s="6"/>
      <c r="AK13" s="6"/>
      <c r="AL13" s="33"/>
      <c r="AM13" s="30"/>
      <c r="AN13" s="11">
        <v>1</v>
      </c>
      <c r="AO13" s="31">
        <v>1</v>
      </c>
      <c r="AP13" s="9">
        <f t="shared" si="0"/>
        <v>2</v>
      </c>
      <c r="AQ13" s="9">
        <v>34</v>
      </c>
      <c r="AR13" s="13">
        <f>AP13/AQ13*100</f>
        <v>5.8823529411764701</v>
      </c>
    </row>
    <row r="14" spans="1:44" ht="27" customHeight="1">
      <c r="A14" s="5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108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3"/>
      <c r="AM14" s="30"/>
      <c r="AN14" s="11"/>
      <c r="AO14" s="31">
        <v>1</v>
      </c>
      <c r="AP14" s="9">
        <f t="shared" si="0"/>
        <v>1</v>
      </c>
      <c r="AQ14" s="9">
        <v>34</v>
      </c>
      <c r="AR14" s="13">
        <f t="shared" si="1"/>
        <v>2.9411764705882351</v>
      </c>
    </row>
    <row r="15" spans="1:44" ht="27" customHeight="1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7" t="s">
        <v>109</v>
      </c>
      <c r="AC15" s="6"/>
      <c r="AD15" s="6"/>
      <c r="AE15" s="6"/>
      <c r="AF15" s="6"/>
      <c r="AG15" s="6"/>
      <c r="AH15" s="6"/>
      <c r="AI15" s="6"/>
      <c r="AJ15" s="6"/>
      <c r="AK15" s="6"/>
      <c r="AL15" s="33"/>
      <c r="AM15" s="30"/>
      <c r="AN15" s="11"/>
      <c r="AO15" s="31">
        <v>1</v>
      </c>
      <c r="AP15" s="9">
        <f t="shared" si="0"/>
        <v>1</v>
      </c>
      <c r="AQ15" s="9">
        <v>34</v>
      </c>
      <c r="AR15" s="13">
        <f>AP15/AQ15*100</f>
        <v>2.9411764705882351</v>
      </c>
    </row>
    <row r="16" spans="1:44" ht="27.6" customHeight="1">
      <c r="A16" s="8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8" t="s">
        <v>110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3"/>
      <c r="AM16" s="30"/>
      <c r="AN16" s="11"/>
      <c r="AO16" s="31">
        <v>1</v>
      </c>
      <c r="AP16" s="9">
        <f t="shared" si="0"/>
        <v>1</v>
      </c>
      <c r="AQ16" s="9">
        <v>68</v>
      </c>
      <c r="AR16" s="13">
        <f t="shared" ref="AR16:AR18" si="2">AP16/AQ16*100</f>
        <v>1.4705882352941175</v>
      </c>
    </row>
    <row r="17" spans="1:44" ht="27.6" customHeight="1">
      <c r="A17" s="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8" t="s">
        <v>111</v>
      </c>
      <c r="AD17" s="18"/>
      <c r="AE17" s="18"/>
      <c r="AF17" s="18"/>
      <c r="AG17" s="18"/>
      <c r="AH17" s="18"/>
      <c r="AI17" s="18"/>
      <c r="AJ17" s="18"/>
      <c r="AK17" s="18"/>
      <c r="AL17" s="33"/>
      <c r="AM17" s="30"/>
      <c r="AN17" s="11"/>
      <c r="AO17" s="31">
        <v>1</v>
      </c>
      <c r="AP17" s="9">
        <f t="shared" si="0"/>
        <v>1</v>
      </c>
      <c r="AQ17" s="9">
        <v>68</v>
      </c>
      <c r="AR17" s="13">
        <f t="shared" si="2"/>
        <v>1.4705882352941175</v>
      </c>
    </row>
    <row r="18" spans="1:44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5">
        <f>SUM(AP3:AP17)</f>
        <v>53</v>
      </c>
      <c r="AQ18" s="35">
        <f>SUM(AQ3:AQ17)</f>
        <v>986</v>
      </c>
      <c r="AR18" s="36">
        <f t="shared" si="2"/>
        <v>5.3752535496957403</v>
      </c>
    </row>
    <row r="19" spans="1:44" ht="15.75" customHeight="1">
      <c r="B19" s="1"/>
      <c r="C19" s="32" t="s">
        <v>10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4" ht="15.75" customHeight="1">
      <c r="B20" s="1"/>
      <c r="C20" s="34" t="s">
        <v>11</v>
      </c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4" ht="15.75" customHeight="1">
      <c r="B21" s="1"/>
      <c r="C21" s="10" t="s">
        <v>12</v>
      </c>
      <c r="D21" s="1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4" ht="15.75" customHeight="1">
      <c r="B22" s="1"/>
      <c r="C22" s="21" t="s">
        <v>13</v>
      </c>
      <c r="D22" s="1" t="s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68FA-26D5-429D-8B80-96D126001BCA}">
  <dimension ref="A1:AR994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48" t="s">
        <v>112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0" t="s">
        <v>21</v>
      </c>
      <c r="AM1" s="51"/>
      <c r="AN1" s="51"/>
      <c r="AO1" s="51"/>
      <c r="AP1" s="51"/>
      <c r="AQ1" s="52" t="s">
        <v>19</v>
      </c>
      <c r="AR1" s="54" t="s">
        <v>20</v>
      </c>
    </row>
    <row r="2" spans="1:44" ht="51" customHeight="1">
      <c r="A2" s="2" t="s">
        <v>0</v>
      </c>
      <c r="B2" s="38">
        <v>45170</v>
      </c>
      <c r="C2" s="39" t="s">
        <v>33</v>
      </c>
      <c r="D2" s="39" t="s">
        <v>34</v>
      </c>
      <c r="E2" s="39" t="s">
        <v>35</v>
      </c>
      <c r="F2" s="39" t="s">
        <v>36</v>
      </c>
      <c r="G2" s="39" t="s">
        <v>37</v>
      </c>
      <c r="H2" s="39" t="s">
        <v>38</v>
      </c>
      <c r="I2" s="39" t="s">
        <v>39</v>
      </c>
      <c r="J2" s="39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3" t="s">
        <v>48</v>
      </c>
      <c r="S2" s="40" t="s">
        <v>49</v>
      </c>
      <c r="T2" s="40" t="s">
        <v>50</v>
      </c>
      <c r="U2" s="40" t="s">
        <v>51</v>
      </c>
      <c r="V2" s="40" t="s">
        <v>52</v>
      </c>
      <c r="W2" s="40" t="s">
        <v>53</v>
      </c>
      <c r="X2" s="40" t="s">
        <v>54</v>
      </c>
      <c r="Y2" s="40" t="s">
        <v>55</v>
      </c>
      <c r="Z2" s="40" t="s">
        <v>56</v>
      </c>
      <c r="AA2" s="40" t="s">
        <v>57</v>
      </c>
      <c r="AB2" s="40" t="s">
        <v>58</v>
      </c>
      <c r="AC2" s="40" t="s">
        <v>59</v>
      </c>
      <c r="AD2" s="4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7" t="s">
        <v>66</v>
      </c>
      <c r="AK2" s="37" t="s">
        <v>67</v>
      </c>
      <c r="AL2" s="32" t="s">
        <v>10</v>
      </c>
      <c r="AM2" s="20" t="s">
        <v>11</v>
      </c>
      <c r="AN2" s="10" t="s">
        <v>12</v>
      </c>
      <c r="AO2" s="21" t="s">
        <v>13</v>
      </c>
      <c r="AP2" s="12" t="s">
        <v>18</v>
      </c>
      <c r="AQ2" s="53"/>
      <c r="AR2" s="55"/>
    </row>
    <row r="3" spans="1:44" ht="27" customHeight="1">
      <c r="A3" s="5" t="s">
        <v>1</v>
      </c>
      <c r="B3" s="15"/>
      <c r="C3" s="15"/>
      <c r="D3" s="19" t="s">
        <v>28</v>
      </c>
      <c r="E3" s="23"/>
      <c r="F3" s="23"/>
      <c r="G3" s="41" t="s">
        <v>70</v>
      </c>
      <c r="H3" s="43"/>
      <c r="I3" s="15"/>
      <c r="J3" s="24" t="s">
        <v>4</v>
      </c>
      <c r="K3" s="6"/>
      <c r="L3" s="6"/>
      <c r="M3" s="6"/>
      <c r="N3" s="24" t="s">
        <v>72</v>
      </c>
      <c r="O3" s="6"/>
      <c r="P3" s="6"/>
      <c r="Q3" s="47" t="s">
        <v>73</v>
      </c>
      <c r="R3" s="6"/>
      <c r="S3" s="6"/>
      <c r="T3" s="24" t="s">
        <v>32</v>
      </c>
      <c r="U3" s="6"/>
      <c r="V3" s="6"/>
      <c r="W3" s="24" t="s">
        <v>68</v>
      </c>
      <c r="X3" s="6"/>
      <c r="Y3" s="6"/>
      <c r="Z3" s="24" t="s">
        <v>71</v>
      </c>
      <c r="AA3" s="16"/>
      <c r="AB3" s="43"/>
      <c r="AC3" s="23"/>
      <c r="AD3" s="41" t="s">
        <v>76</v>
      </c>
      <c r="AE3" s="42"/>
      <c r="AF3" s="15"/>
      <c r="AG3" s="26" t="s">
        <v>69</v>
      </c>
      <c r="AH3" s="23"/>
      <c r="AI3" s="23"/>
      <c r="AJ3" s="25" t="s">
        <v>29</v>
      </c>
      <c r="AK3" s="23"/>
      <c r="AL3" s="33">
        <v>7</v>
      </c>
      <c r="AM3" s="30">
        <v>2</v>
      </c>
      <c r="AN3" s="11">
        <v>1</v>
      </c>
      <c r="AO3" s="31">
        <v>1</v>
      </c>
      <c r="AP3" s="9">
        <f>AL3+AM3+AN3+AO3</f>
        <v>11</v>
      </c>
      <c r="AQ3" s="9">
        <v>136</v>
      </c>
      <c r="AR3" s="13">
        <f>AP3/AQ3*100</f>
        <v>8.0882352941176467</v>
      </c>
    </row>
    <row r="4" spans="1:44" ht="27" customHeight="1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4" t="s">
        <v>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 t="s">
        <v>91</v>
      </c>
      <c r="AG4" s="6"/>
      <c r="AH4" s="29"/>
      <c r="AI4" s="6"/>
      <c r="AJ4" s="29"/>
      <c r="AK4" s="6"/>
      <c r="AL4" s="33">
        <v>1</v>
      </c>
      <c r="AM4" s="30"/>
      <c r="AN4" s="11"/>
      <c r="AO4" s="31">
        <v>1</v>
      </c>
      <c r="AP4" s="9">
        <f t="shared" ref="AP4:AP17" si="0">AL4+AM4+AN4+AO4</f>
        <v>2</v>
      </c>
      <c r="AQ4" s="9">
        <v>68</v>
      </c>
      <c r="AR4" s="13">
        <f t="shared" ref="AR4:AR14" si="1">AP4/AQ4*100</f>
        <v>2.9411764705882351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27" t="s">
        <v>82</v>
      </c>
      <c r="AI5" s="6"/>
      <c r="AJ5" s="6"/>
      <c r="AK5" s="16"/>
      <c r="AL5" s="33"/>
      <c r="AM5" s="30"/>
      <c r="AN5" s="11"/>
      <c r="AO5" s="31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47" t="s">
        <v>93</v>
      </c>
      <c r="F6" s="6"/>
      <c r="G6" s="6"/>
      <c r="H6" s="24" t="s">
        <v>94</v>
      </c>
      <c r="I6" s="6"/>
      <c r="J6" s="6"/>
      <c r="K6" s="24" t="s">
        <v>95</v>
      </c>
      <c r="L6" s="6"/>
      <c r="M6" s="6"/>
      <c r="N6" s="24" t="s">
        <v>96</v>
      </c>
      <c r="O6" s="6"/>
      <c r="P6" s="6"/>
      <c r="Q6" s="6"/>
      <c r="R6" s="24" t="s">
        <v>31</v>
      </c>
      <c r="S6" s="6"/>
      <c r="T6" s="6"/>
      <c r="U6" s="24" t="s">
        <v>97</v>
      </c>
      <c r="V6" s="6"/>
      <c r="W6" s="6"/>
      <c r="X6" s="24" t="s">
        <v>98</v>
      </c>
      <c r="Y6" s="6"/>
      <c r="Z6" s="6"/>
      <c r="AA6" s="24" t="s">
        <v>92</v>
      </c>
      <c r="AB6" s="6"/>
      <c r="AC6" s="6"/>
      <c r="AD6" s="14" t="s">
        <v>99</v>
      </c>
      <c r="AE6" s="6"/>
      <c r="AF6" s="6"/>
      <c r="AG6" s="6"/>
      <c r="AH6" s="6"/>
      <c r="AI6" s="27" t="s">
        <v>74</v>
      </c>
      <c r="AJ6" s="6"/>
      <c r="AK6" s="16"/>
      <c r="AL6" s="33">
        <v>7</v>
      </c>
      <c r="AM6" s="30">
        <v>1</v>
      </c>
      <c r="AN6" s="11">
        <v>1</v>
      </c>
      <c r="AO6" s="31">
        <v>1</v>
      </c>
      <c r="AP6" s="9">
        <f t="shared" si="0"/>
        <v>10</v>
      </c>
      <c r="AQ6" s="9">
        <v>136</v>
      </c>
      <c r="AR6" s="13">
        <f t="shared" si="1"/>
        <v>7.3529411764705888</v>
      </c>
    </row>
    <row r="7" spans="1:44" ht="27" customHeight="1">
      <c r="A7" s="5" t="s">
        <v>86</v>
      </c>
      <c r="B7" s="6"/>
      <c r="C7" s="6"/>
      <c r="D7" s="22" t="s">
        <v>77</v>
      </c>
      <c r="E7" s="6"/>
      <c r="F7" s="16"/>
      <c r="G7" s="6"/>
      <c r="H7" s="6"/>
      <c r="I7" s="6"/>
      <c r="J7" s="24" t="s">
        <v>27</v>
      </c>
      <c r="K7" s="6"/>
      <c r="L7" s="6"/>
      <c r="M7" s="6"/>
      <c r="N7" s="6"/>
      <c r="O7" s="47" t="s">
        <v>100</v>
      </c>
      <c r="P7" s="6"/>
      <c r="Q7" s="6"/>
      <c r="R7" s="6"/>
      <c r="S7" s="24" t="s">
        <v>79</v>
      </c>
      <c r="T7" s="6"/>
      <c r="U7" s="6"/>
      <c r="V7" s="6"/>
      <c r="W7" s="16"/>
      <c r="X7" s="6"/>
      <c r="Y7" s="24" t="s">
        <v>80</v>
      </c>
      <c r="Z7" s="6"/>
      <c r="AA7" s="16"/>
      <c r="AB7" s="6"/>
      <c r="AC7" s="6"/>
      <c r="AD7" s="44"/>
      <c r="AE7" s="45"/>
      <c r="AF7" s="6"/>
      <c r="AG7" s="14" t="s">
        <v>9</v>
      </c>
      <c r="AH7" s="16"/>
      <c r="AI7" s="16"/>
      <c r="AJ7" s="27" t="s">
        <v>81</v>
      </c>
      <c r="AK7" s="6"/>
      <c r="AL7" s="33">
        <v>3</v>
      </c>
      <c r="AM7" s="30">
        <v>2</v>
      </c>
      <c r="AN7" s="11">
        <v>1</v>
      </c>
      <c r="AO7" s="31">
        <v>1</v>
      </c>
      <c r="AP7" s="9">
        <f t="shared" si="0"/>
        <v>7</v>
      </c>
      <c r="AQ7" s="9">
        <v>102</v>
      </c>
      <c r="AR7" s="13">
        <f t="shared" si="1"/>
        <v>6.8627450980392162</v>
      </c>
    </row>
    <row r="8" spans="1:44" ht="27" customHeight="1">
      <c r="A8" s="5" t="s">
        <v>87</v>
      </c>
      <c r="B8" s="6"/>
      <c r="C8" s="6"/>
      <c r="D8" s="6"/>
      <c r="E8" s="6"/>
      <c r="F8" s="16"/>
      <c r="G8" s="6"/>
      <c r="H8" s="6"/>
      <c r="I8" s="24" t="s">
        <v>101</v>
      </c>
      <c r="J8" s="6"/>
      <c r="K8" s="6"/>
      <c r="L8" s="6"/>
      <c r="M8" s="6"/>
      <c r="N8" s="6"/>
      <c r="O8" s="6"/>
      <c r="P8" s="6"/>
      <c r="Q8" s="47" t="s">
        <v>102</v>
      </c>
      <c r="R8" s="6"/>
      <c r="S8" s="6"/>
      <c r="T8" s="6"/>
      <c r="U8" s="6"/>
      <c r="V8" s="6"/>
      <c r="W8" s="16"/>
      <c r="X8" s="6"/>
      <c r="Y8" s="6"/>
      <c r="Z8" s="6"/>
      <c r="AA8" s="16"/>
      <c r="AB8" s="24" t="s">
        <v>103</v>
      </c>
      <c r="AC8" s="6"/>
      <c r="AD8" s="44"/>
      <c r="AE8" s="56" t="s">
        <v>104</v>
      </c>
      <c r="AF8" s="6"/>
      <c r="AG8" s="6"/>
      <c r="AH8" s="16"/>
      <c r="AI8" s="16"/>
      <c r="AJ8" s="6"/>
      <c r="AK8" s="6"/>
      <c r="AL8" s="33">
        <v>2</v>
      </c>
      <c r="AM8" s="30">
        <v>1</v>
      </c>
      <c r="AN8" s="11"/>
      <c r="AO8" s="31">
        <v>1</v>
      </c>
      <c r="AP8" s="9">
        <v>4</v>
      </c>
      <c r="AQ8" s="9">
        <v>68</v>
      </c>
      <c r="AR8" s="13">
        <f t="shared" si="1"/>
        <v>5.8823529411764701</v>
      </c>
    </row>
    <row r="9" spans="1:44" ht="27" customHeight="1">
      <c r="A9" s="5" t="s">
        <v>88</v>
      </c>
      <c r="B9" s="6"/>
      <c r="C9" s="6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24" t="s">
        <v>75</v>
      </c>
      <c r="Q9" s="6"/>
      <c r="R9" s="6"/>
      <c r="S9" s="6"/>
      <c r="T9" s="6"/>
      <c r="U9" s="6"/>
      <c r="V9" s="6"/>
      <c r="W9" s="16"/>
      <c r="X9" s="6"/>
      <c r="Y9" s="6"/>
      <c r="Z9" s="6"/>
      <c r="AA9" s="16"/>
      <c r="AB9" s="6"/>
      <c r="AC9" s="27" t="s">
        <v>105</v>
      </c>
      <c r="AD9" s="44"/>
      <c r="AE9" s="45"/>
      <c r="AF9" s="6"/>
      <c r="AG9" s="6"/>
      <c r="AH9" s="16"/>
      <c r="AI9" s="16"/>
      <c r="AJ9" s="6"/>
      <c r="AK9" s="6"/>
      <c r="AL9" s="33">
        <v>1</v>
      </c>
      <c r="AM9" s="30"/>
      <c r="AN9" s="11"/>
      <c r="AO9" s="31">
        <v>1</v>
      </c>
      <c r="AP9" s="9">
        <v>2</v>
      </c>
      <c r="AQ9" s="9">
        <v>34</v>
      </c>
      <c r="AR9" s="13">
        <f t="shared" si="1"/>
        <v>5.8823529411764701</v>
      </c>
    </row>
    <row r="10" spans="1:44" ht="27" customHeight="1">
      <c r="A10" s="5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 t="s">
        <v>78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5"/>
      <c r="AE10" s="14" t="s">
        <v>84</v>
      </c>
      <c r="AF10" s="6"/>
      <c r="AG10" s="46"/>
      <c r="AH10" s="27" t="s">
        <v>82</v>
      </c>
      <c r="AI10" s="6"/>
      <c r="AJ10" s="6"/>
      <c r="AK10" s="6"/>
      <c r="AL10" s="33">
        <v>1</v>
      </c>
      <c r="AM10" s="30"/>
      <c r="AN10" s="11">
        <v>1</v>
      </c>
      <c r="AO10" s="31">
        <v>1</v>
      </c>
      <c r="AP10" s="9">
        <f t="shared" si="0"/>
        <v>3</v>
      </c>
      <c r="AQ10" s="9">
        <v>68</v>
      </c>
      <c r="AR10" s="13">
        <f t="shared" si="1"/>
        <v>4.4117647058823533</v>
      </c>
    </row>
    <row r="11" spans="1:44" ht="27" customHeight="1">
      <c r="A11" s="5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7" t="s">
        <v>106</v>
      </c>
      <c r="S11" s="6"/>
      <c r="T11" s="6"/>
      <c r="U11" s="6"/>
      <c r="V11" s="6"/>
      <c r="W11" s="6"/>
      <c r="X11" s="6"/>
      <c r="Y11" s="6"/>
      <c r="Z11" s="6"/>
      <c r="AA11" s="27" t="s">
        <v>107</v>
      </c>
      <c r="AB11" s="6"/>
      <c r="AC11" s="6"/>
      <c r="AD11" s="45"/>
      <c r="AE11" s="14" t="s">
        <v>84</v>
      </c>
      <c r="AF11" s="6"/>
      <c r="AG11" s="6"/>
      <c r="AH11" s="6"/>
      <c r="AI11" s="6"/>
      <c r="AJ11" s="6"/>
      <c r="AK11" s="6"/>
      <c r="AL11" s="33"/>
      <c r="AM11" s="30">
        <v>1</v>
      </c>
      <c r="AN11" s="11">
        <v>1</v>
      </c>
      <c r="AO11" s="31">
        <v>1</v>
      </c>
      <c r="AP11" s="9">
        <v>3</v>
      </c>
      <c r="AQ11" s="9">
        <v>34</v>
      </c>
      <c r="AR11" s="13">
        <f t="shared" si="1"/>
        <v>8.8235294117647065</v>
      </c>
    </row>
    <row r="12" spans="1:44" ht="27" customHeight="1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24" t="s">
        <v>27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24" t="s">
        <v>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14" t="s">
        <v>91</v>
      </c>
      <c r="AG12" s="46"/>
      <c r="AH12" s="6"/>
      <c r="AI12" s="6"/>
      <c r="AJ12" s="27" t="s">
        <v>30</v>
      </c>
      <c r="AK12" s="6"/>
      <c r="AL12" s="33">
        <v>2</v>
      </c>
      <c r="AM12" s="30"/>
      <c r="AN12" s="11">
        <v>1</v>
      </c>
      <c r="AO12" s="31">
        <v>1</v>
      </c>
      <c r="AP12" s="9">
        <f t="shared" si="0"/>
        <v>4</v>
      </c>
      <c r="AQ12" s="9">
        <v>68</v>
      </c>
      <c r="AR12" s="13">
        <f t="shared" si="1"/>
        <v>5.8823529411764701</v>
      </c>
    </row>
    <row r="13" spans="1:44" ht="27" customHeight="1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5"/>
      <c r="AE13" s="6"/>
      <c r="AF13" s="14" t="s">
        <v>91</v>
      </c>
      <c r="AG13" s="6"/>
      <c r="AH13" s="6"/>
      <c r="AI13" s="27" t="s">
        <v>83</v>
      </c>
      <c r="AJ13" s="6"/>
      <c r="AK13" s="6"/>
      <c r="AL13" s="33"/>
      <c r="AM13" s="30"/>
      <c r="AN13" s="11">
        <v>1</v>
      </c>
      <c r="AO13" s="31">
        <v>1</v>
      </c>
      <c r="AP13" s="9">
        <f t="shared" si="0"/>
        <v>2</v>
      </c>
      <c r="AQ13" s="9">
        <v>34</v>
      </c>
      <c r="AR13" s="13">
        <f>AP13/AQ13*100</f>
        <v>5.8823529411764701</v>
      </c>
    </row>
    <row r="14" spans="1:44" ht="27" customHeight="1">
      <c r="A14" s="5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108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3"/>
      <c r="AM14" s="30"/>
      <c r="AN14" s="11"/>
      <c r="AO14" s="31">
        <v>1</v>
      </c>
      <c r="AP14" s="9">
        <f t="shared" si="0"/>
        <v>1</v>
      </c>
      <c r="AQ14" s="9">
        <v>34</v>
      </c>
      <c r="AR14" s="13">
        <f t="shared" si="1"/>
        <v>2.9411764705882351</v>
      </c>
    </row>
    <row r="15" spans="1:44" ht="27" customHeight="1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7" t="s">
        <v>109</v>
      </c>
      <c r="AC15" s="6"/>
      <c r="AD15" s="6"/>
      <c r="AE15" s="6"/>
      <c r="AF15" s="6"/>
      <c r="AG15" s="6"/>
      <c r="AH15" s="6"/>
      <c r="AI15" s="6"/>
      <c r="AJ15" s="6"/>
      <c r="AK15" s="6"/>
      <c r="AL15" s="33"/>
      <c r="AM15" s="30"/>
      <c r="AN15" s="11"/>
      <c r="AO15" s="31">
        <v>1</v>
      </c>
      <c r="AP15" s="9">
        <f t="shared" si="0"/>
        <v>1</v>
      </c>
      <c r="AQ15" s="9">
        <v>34</v>
      </c>
      <c r="AR15" s="13">
        <f>AP15/AQ15*100</f>
        <v>2.9411764705882351</v>
      </c>
    </row>
    <row r="16" spans="1:44" ht="27.6" customHeight="1">
      <c r="A16" s="8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8" t="s">
        <v>110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3"/>
      <c r="AM16" s="30"/>
      <c r="AN16" s="11"/>
      <c r="AO16" s="31">
        <v>1</v>
      </c>
      <c r="AP16" s="9">
        <f t="shared" si="0"/>
        <v>1</v>
      </c>
      <c r="AQ16" s="9">
        <v>68</v>
      </c>
      <c r="AR16" s="13">
        <f t="shared" ref="AR16:AR18" si="2">AP16/AQ16*100</f>
        <v>1.4705882352941175</v>
      </c>
    </row>
    <row r="17" spans="1:44" ht="27.6" customHeight="1">
      <c r="A17" s="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8" t="s">
        <v>111</v>
      </c>
      <c r="AD17" s="18"/>
      <c r="AE17" s="18"/>
      <c r="AF17" s="18"/>
      <c r="AG17" s="18"/>
      <c r="AH17" s="18"/>
      <c r="AI17" s="18"/>
      <c r="AJ17" s="18"/>
      <c r="AK17" s="18"/>
      <c r="AL17" s="33"/>
      <c r="AM17" s="30"/>
      <c r="AN17" s="11"/>
      <c r="AO17" s="31">
        <v>1</v>
      </c>
      <c r="AP17" s="9">
        <f t="shared" si="0"/>
        <v>1</v>
      </c>
      <c r="AQ17" s="9">
        <v>68</v>
      </c>
      <c r="AR17" s="13">
        <f t="shared" si="2"/>
        <v>1.4705882352941175</v>
      </c>
    </row>
    <row r="18" spans="1:44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5">
        <f>SUM(AP3:AP17)</f>
        <v>53</v>
      </c>
      <c r="AQ18" s="35">
        <f>SUM(AQ3:AQ17)</f>
        <v>986</v>
      </c>
      <c r="AR18" s="36">
        <f t="shared" si="2"/>
        <v>5.3752535496957403</v>
      </c>
    </row>
    <row r="19" spans="1:44" ht="15.75" customHeight="1">
      <c r="B19" s="1"/>
      <c r="C19" s="32" t="s">
        <v>10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4" ht="15.75" customHeight="1">
      <c r="B20" s="1"/>
      <c r="C20" s="34" t="s">
        <v>11</v>
      </c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4" ht="15.75" customHeight="1">
      <c r="B21" s="1"/>
      <c r="C21" s="10" t="s">
        <v>12</v>
      </c>
      <c r="D21" s="1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4" ht="15.75" customHeight="1">
      <c r="B22" s="1"/>
      <c r="C22" s="21" t="s">
        <v>13</v>
      </c>
      <c r="D22" s="1" t="s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1DD2-CE75-4774-BB0E-38C550553A1F}">
  <dimension ref="A1:AR994"/>
  <sheetViews>
    <sheetView zoomScale="83" zoomScaleNormal="83" workbookViewId="0">
      <pane xSplit="1" topLeftCell="B1" activePane="topRight" state="frozen"/>
      <selection activeCell="A22" sqref="A22"/>
      <selection pane="topRight" sqref="A1:AK1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48" t="s">
        <v>113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0" t="s">
        <v>21</v>
      </c>
      <c r="AM1" s="51"/>
      <c r="AN1" s="51"/>
      <c r="AO1" s="51"/>
      <c r="AP1" s="51"/>
      <c r="AQ1" s="52" t="s">
        <v>19</v>
      </c>
      <c r="AR1" s="54" t="s">
        <v>20</v>
      </c>
    </row>
    <row r="2" spans="1:44" ht="51" customHeight="1">
      <c r="A2" s="2" t="s">
        <v>0</v>
      </c>
      <c r="B2" s="38">
        <v>45170</v>
      </c>
      <c r="C2" s="39" t="s">
        <v>33</v>
      </c>
      <c r="D2" s="39" t="s">
        <v>34</v>
      </c>
      <c r="E2" s="39" t="s">
        <v>35</v>
      </c>
      <c r="F2" s="39" t="s">
        <v>36</v>
      </c>
      <c r="G2" s="39" t="s">
        <v>37</v>
      </c>
      <c r="H2" s="39" t="s">
        <v>38</v>
      </c>
      <c r="I2" s="39" t="s">
        <v>39</v>
      </c>
      <c r="J2" s="39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3" t="s">
        <v>48</v>
      </c>
      <c r="S2" s="40" t="s">
        <v>49</v>
      </c>
      <c r="T2" s="40" t="s">
        <v>50</v>
      </c>
      <c r="U2" s="40" t="s">
        <v>51</v>
      </c>
      <c r="V2" s="40" t="s">
        <v>52</v>
      </c>
      <c r="W2" s="40" t="s">
        <v>53</v>
      </c>
      <c r="X2" s="40" t="s">
        <v>54</v>
      </c>
      <c r="Y2" s="40" t="s">
        <v>55</v>
      </c>
      <c r="Z2" s="40" t="s">
        <v>56</v>
      </c>
      <c r="AA2" s="40" t="s">
        <v>57</v>
      </c>
      <c r="AB2" s="40" t="s">
        <v>58</v>
      </c>
      <c r="AC2" s="40" t="s">
        <v>59</v>
      </c>
      <c r="AD2" s="4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7" t="s">
        <v>66</v>
      </c>
      <c r="AK2" s="37" t="s">
        <v>67</v>
      </c>
      <c r="AL2" s="32" t="s">
        <v>10</v>
      </c>
      <c r="AM2" s="20" t="s">
        <v>11</v>
      </c>
      <c r="AN2" s="10" t="s">
        <v>12</v>
      </c>
      <c r="AO2" s="21" t="s">
        <v>13</v>
      </c>
      <c r="AP2" s="12" t="s">
        <v>18</v>
      </c>
      <c r="AQ2" s="53"/>
      <c r="AR2" s="55"/>
    </row>
    <row r="3" spans="1:44" ht="27" customHeight="1">
      <c r="A3" s="5" t="s">
        <v>1</v>
      </c>
      <c r="B3" s="15"/>
      <c r="C3" s="15"/>
      <c r="D3" s="19" t="s">
        <v>28</v>
      </c>
      <c r="E3" s="23"/>
      <c r="F3" s="23"/>
      <c r="G3" s="41" t="s">
        <v>70</v>
      </c>
      <c r="H3" s="43"/>
      <c r="I3" s="15"/>
      <c r="J3" s="24" t="s">
        <v>4</v>
      </c>
      <c r="K3" s="6"/>
      <c r="L3" s="6"/>
      <c r="M3" s="6"/>
      <c r="N3" s="24" t="s">
        <v>72</v>
      </c>
      <c r="O3" s="6"/>
      <c r="P3" s="6"/>
      <c r="Q3" s="47" t="s">
        <v>73</v>
      </c>
      <c r="R3" s="6"/>
      <c r="S3" s="6"/>
      <c r="T3" s="24" t="s">
        <v>32</v>
      </c>
      <c r="U3" s="6"/>
      <c r="V3" s="6"/>
      <c r="W3" s="24" t="s">
        <v>68</v>
      </c>
      <c r="X3" s="6"/>
      <c r="Y3" s="6"/>
      <c r="Z3" s="24" t="s">
        <v>71</v>
      </c>
      <c r="AA3" s="16"/>
      <c r="AB3" s="43"/>
      <c r="AC3" s="23"/>
      <c r="AD3" s="41" t="s">
        <v>76</v>
      </c>
      <c r="AE3" s="42"/>
      <c r="AF3" s="15"/>
      <c r="AG3" s="26" t="s">
        <v>69</v>
      </c>
      <c r="AH3" s="23"/>
      <c r="AI3" s="23"/>
      <c r="AJ3" s="25" t="s">
        <v>29</v>
      </c>
      <c r="AK3" s="23"/>
      <c r="AL3" s="33">
        <v>7</v>
      </c>
      <c r="AM3" s="30">
        <v>2</v>
      </c>
      <c r="AN3" s="11">
        <v>1</v>
      </c>
      <c r="AO3" s="31">
        <v>1</v>
      </c>
      <c r="AP3" s="9">
        <f>AL3+AM3+AN3+AO3</f>
        <v>11</v>
      </c>
      <c r="AQ3" s="9">
        <v>136</v>
      </c>
      <c r="AR3" s="13">
        <f>AP3/AQ3*100</f>
        <v>8.0882352941176467</v>
      </c>
    </row>
    <row r="4" spans="1:44" ht="27" customHeight="1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4" t="s">
        <v>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 t="s">
        <v>91</v>
      </c>
      <c r="AG4" s="6"/>
      <c r="AH4" s="29"/>
      <c r="AI4" s="6"/>
      <c r="AJ4" s="29"/>
      <c r="AK4" s="6"/>
      <c r="AL4" s="33">
        <v>1</v>
      </c>
      <c r="AM4" s="30"/>
      <c r="AN4" s="11"/>
      <c r="AO4" s="31">
        <v>1</v>
      </c>
      <c r="AP4" s="9">
        <f t="shared" ref="AP4:AP17" si="0">AL4+AM4+AN4+AO4</f>
        <v>2</v>
      </c>
      <c r="AQ4" s="9">
        <v>68</v>
      </c>
      <c r="AR4" s="13">
        <f t="shared" ref="AR4:AR14" si="1">AP4/AQ4*100</f>
        <v>2.9411764705882351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27" t="s">
        <v>82</v>
      </c>
      <c r="AI5" s="6"/>
      <c r="AJ5" s="6"/>
      <c r="AK5" s="16"/>
      <c r="AL5" s="33"/>
      <c r="AM5" s="30"/>
      <c r="AN5" s="11"/>
      <c r="AO5" s="31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47" t="s">
        <v>93</v>
      </c>
      <c r="F6" s="6"/>
      <c r="G6" s="6"/>
      <c r="H6" s="24" t="s">
        <v>94</v>
      </c>
      <c r="I6" s="6"/>
      <c r="J6" s="6"/>
      <c r="K6" s="24" t="s">
        <v>95</v>
      </c>
      <c r="L6" s="6"/>
      <c r="M6" s="6"/>
      <c r="N6" s="24" t="s">
        <v>96</v>
      </c>
      <c r="O6" s="6"/>
      <c r="P6" s="6"/>
      <c r="Q6" s="6"/>
      <c r="R6" s="24" t="s">
        <v>31</v>
      </c>
      <c r="S6" s="6"/>
      <c r="T6" s="6"/>
      <c r="U6" s="24" t="s">
        <v>97</v>
      </c>
      <c r="V6" s="6"/>
      <c r="W6" s="6"/>
      <c r="X6" s="24" t="s">
        <v>98</v>
      </c>
      <c r="Y6" s="6"/>
      <c r="Z6" s="6"/>
      <c r="AA6" s="24" t="s">
        <v>92</v>
      </c>
      <c r="AB6" s="6"/>
      <c r="AC6" s="6"/>
      <c r="AD6" s="14" t="s">
        <v>99</v>
      </c>
      <c r="AE6" s="6"/>
      <c r="AF6" s="6"/>
      <c r="AG6" s="6"/>
      <c r="AH6" s="6"/>
      <c r="AI6" s="27" t="s">
        <v>74</v>
      </c>
      <c r="AJ6" s="6"/>
      <c r="AK6" s="16"/>
      <c r="AL6" s="33">
        <v>7</v>
      </c>
      <c r="AM6" s="30">
        <v>1</v>
      </c>
      <c r="AN6" s="11">
        <v>1</v>
      </c>
      <c r="AO6" s="31">
        <v>1</v>
      </c>
      <c r="AP6" s="9">
        <f t="shared" si="0"/>
        <v>10</v>
      </c>
      <c r="AQ6" s="9">
        <v>136</v>
      </c>
      <c r="AR6" s="13">
        <f t="shared" si="1"/>
        <v>7.3529411764705888</v>
      </c>
    </row>
    <row r="7" spans="1:44" ht="27" customHeight="1">
      <c r="A7" s="5" t="s">
        <v>86</v>
      </c>
      <c r="B7" s="6"/>
      <c r="C7" s="6"/>
      <c r="D7" s="22" t="s">
        <v>77</v>
      </c>
      <c r="E7" s="6"/>
      <c r="F7" s="16"/>
      <c r="G7" s="6"/>
      <c r="H7" s="6"/>
      <c r="I7" s="6"/>
      <c r="J7" s="24" t="s">
        <v>27</v>
      </c>
      <c r="K7" s="6"/>
      <c r="L7" s="6"/>
      <c r="M7" s="6"/>
      <c r="N7" s="6"/>
      <c r="O7" s="47" t="s">
        <v>100</v>
      </c>
      <c r="P7" s="6"/>
      <c r="Q7" s="6"/>
      <c r="R7" s="6"/>
      <c r="S7" s="24" t="s">
        <v>79</v>
      </c>
      <c r="T7" s="6"/>
      <c r="U7" s="6"/>
      <c r="V7" s="6"/>
      <c r="W7" s="16"/>
      <c r="X7" s="6"/>
      <c r="Y7" s="24" t="s">
        <v>80</v>
      </c>
      <c r="Z7" s="6"/>
      <c r="AA7" s="16"/>
      <c r="AB7" s="6"/>
      <c r="AC7" s="6"/>
      <c r="AD7" s="44"/>
      <c r="AE7" s="45"/>
      <c r="AF7" s="6"/>
      <c r="AG7" s="14" t="s">
        <v>9</v>
      </c>
      <c r="AH7" s="16"/>
      <c r="AI7" s="16"/>
      <c r="AJ7" s="27" t="s">
        <v>81</v>
      </c>
      <c r="AK7" s="6"/>
      <c r="AL7" s="33">
        <v>3</v>
      </c>
      <c r="AM7" s="30">
        <v>2</v>
      </c>
      <c r="AN7" s="11">
        <v>1</v>
      </c>
      <c r="AO7" s="31">
        <v>1</v>
      </c>
      <c r="AP7" s="9">
        <f t="shared" si="0"/>
        <v>7</v>
      </c>
      <c r="AQ7" s="9">
        <v>102</v>
      </c>
      <c r="AR7" s="13">
        <f t="shared" si="1"/>
        <v>6.8627450980392162</v>
      </c>
    </row>
    <row r="8" spans="1:44" ht="27" customHeight="1">
      <c r="A8" s="5" t="s">
        <v>87</v>
      </c>
      <c r="B8" s="6"/>
      <c r="C8" s="6"/>
      <c r="D8" s="6"/>
      <c r="E8" s="6"/>
      <c r="F8" s="16"/>
      <c r="G8" s="6"/>
      <c r="H8" s="6"/>
      <c r="I8" s="24" t="s">
        <v>101</v>
      </c>
      <c r="J8" s="6"/>
      <c r="K8" s="6"/>
      <c r="L8" s="6"/>
      <c r="M8" s="6"/>
      <c r="N8" s="6"/>
      <c r="O8" s="6"/>
      <c r="P8" s="6"/>
      <c r="Q8" s="47" t="s">
        <v>102</v>
      </c>
      <c r="R8" s="6"/>
      <c r="S8" s="6"/>
      <c r="T8" s="6"/>
      <c r="U8" s="6"/>
      <c r="V8" s="6"/>
      <c r="W8" s="16"/>
      <c r="X8" s="6"/>
      <c r="Y8" s="6"/>
      <c r="Z8" s="6"/>
      <c r="AA8" s="16"/>
      <c r="AB8" s="24" t="s">
        <v>103</v>
      </c>
      <c r="AC8" s="6"/>
      <c r="AD8" s="44"/>
      <c r="AE8" s="56" t="s">
        <v>104</v>
      </c>
      <c r="AF8" s="6"/>
      <c r="AG8" s="6"/>
      <c r="AH8" s="16"/>
      <c r="AI8" s="16"/>
      <c r="AJ8" s="6"/>
      <c r="AK8" s="6"/>
      <c r="AL8" s="33">
        <v>2</v>
      </c>
      <c r="AM8" s="30">
        <v>1</v>
      </c>
      <c r="AN8" s="11"/>
      <c r="AO8" s="31">
        <v>1</v>
      </c>
      <c r="AP8" s="9">
        <v>4</v>
      </c>
      <c r="AQ8" s="9">
        <v>68</v>
      </c>
      <c r="AR8" s="13">
        <f t="shared" si="1"/>
        <v>5.8823529411764701</v>
      </c>
    </row>
    <row r="9" spans="1:44" ht="27" customHeight="1">
      <c r="A9" s="5" t="s">
        <v>88</v>
      </c>
      <c r="B9" s="6"/>
      <c r="C9" s="6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24" t="s">
        <v>75</v>
      </c>
      <c r="Q9" s="6"/>
      <c r="R9" s="6"/>
      <c r="S9" s="6"/>
      <c r="T9" s="6"/>
      <c r="U9" s="6"/>
      <c r="V9" s="6"/>
      <c r="W9" s="16"/>
      <c r="X9" s="6"/>
      <c r="Y9" s="6"/>
      <c r="Z9" s="6"/>
      <c r="AA9" s="16"/>
      <c r="AB9" s="6"/>
      <c r="AC9" s="27" t="s">
        <v>105</v>
      </c>
      <c r="AD9" s="44"/>
      <c r="AE9" s="45"/>
      <c r="AF9" s="6"/>
      <c r="AG9" s="6"/>
      <c r="AH9" s="16"/>
      <c r="AI9" s="16"/>
      <c r="AJ9" s="6"/>
      <c r="AK9" s="6"/>
      <c r="AL9" s="33">
        <v>1</v>
      </c>
      <c r="AM9" s="30"/>
      <c r="AN9" s="11"/>
      <c r="AO9" s="31">
        <v>1</v>
      </c>
      <c r="AP9" s="9">
        <v>2</v>
      </c>
      <c r="AQ9" s="9">
        <v>34</v>
      </c>
      <c r="AR9" s="13">
        <f t="shared" si="1"/>
        <v>5.8823529411764701</v>
      </c>
    </row>
    <row r="10" spans="1:44" ht="27" customHeight="1">
      <c r="A10" s="5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 t="s">
        <v>78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5"/>
      <c r="AE10" s="14" t="s">
        <v>84</v>
      </c>
      <c r="AF10" s="6"/>
      <c r="AG10" s="46"/>
      <c r="AH10" s="27" t="s">
        <v>82</v>
      </c>
      <c r="AI10" s="6"/>
      <c r="AJ10" s="6"/>
      <c r="AK10" s="6"/>
      <c r="AL10" s="33">
        <v>1</v>
      </c>
      <c r="AM10" s="30"/>
      <c r="AN10" s="11">
        <v>1</v>
      </c>
      <c r="AO10" s="31">
        <v>1</v>
      </c>
      <c r="AP10" s="9">
        <f t="shared" si="0"/>
        <v>3</v>
      </c>
      <c r="AQ10" s="9">
        <v>68</v>
      </c>
      <c r="AR10" s="13">
        <f t="shared" si="1"/>
        <v>4.4117647058823533</v>
      </c>
    </row>
    <row r="11" spans="1:44" ht="27" customHeight="1">
      <c r="A11" s="5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7" t="s">
        <v>106</v>
      </c>
      <c r="S11" s="6"/>
      <c r="T11" s="6"/>
      <c r="U11" s="6"/>
      <c r="V11" s="6"/>
      <c r="W11" s="6"/>
      <c r="X11" s="6"/>
      <c r="Y11" s="6"/>
      <c r="Z11" s="6"/>
      <c r="AA11" s="27" t="s">
        <v>107</v>
      </c>
      <c r="AB11" s="6"/>
      <c r="AC11" s="6"/>
      <c r="AD11" s="45"/>
      <c r="AE11" s="14" t="s">
        <v>84</v>
      </c>
      <c r="AF11" s="6"/>
      <c r="AG11" s="6"/>
      <c r="AH11" s="6"/>
      <c r="AI11" s="6"/>
      <c r="AJ11" s="6"/>
      <c r="AK11" s="6"/>
      <c r="AL11" s="33"/>
      <c r="AM11" s="30">
        <v>1</v>
      </c>
      <c r="AN11" s="11">
        <v>1</v>
      </c>
      <c r="AO11" s="31">
        <v>1</v>
      </c>
      <c r="AP11" s="9">
        <v>3</v>
      </c>
      <c r="AQ11" s="9">
        <v>34</v>
      </c>
      <c r="AR11" s="13">
        <f t="shared" si="1"/>
        <v>8.8235294117647065</v>
      </c>
    </row>
    <row r="12" spans="1:44" ht="27" customHeight="1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24" t="s">
        <v>27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24" t="s">
        <v>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14" t="s">
        <v>91</v>
      </c>
      <c r="AG12" s="46"/>
      <c r="AH12" s="6"/>
      <c r="AI12" s="6"/>
      <c r="AJ12" s="27" t="s">
        <v>30</v>
      </c>
      <c r="AK12" s="6"/>
      <c r="AL12" s="33">
        <v>2</v>
      </c>
      <c r="AM12" s="30"/>
      <c r="AN12" s="11">
        <v>1</v>
      </c>
      <c r="AO12" s="31">
        <v>1</v>
      </c>
      <c r="AP12" s="9">
        <f t="shared" si="0"/>
        <v>4</v>
      </c>
      <c r="AQ12" s="9">
        <v>68</v>
      </c>
      <c r="AR12" s="13">
        <f t="shared" si="1"/>
        <v>5.8823529411764701</v>
      </c>
    </row>
    <row r="13" spans="1:44" ht="27" customHeight="1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5"/>
      <c r="AE13" s="6"/>
      <c r="AF13" s="14" t="s">
        <v>91</v>
      </c>
      <c r="AG13" s="6"/>
      <c r="AH13" s="6"/>
      <c r="AI13" s="27" t="s">
        <v>83</v>
      </c>
      <c r="AJ13" s="6"/>
      <c r="AK13" s="6"/>
      <c r="AL13" s="33"/>
      <c r="AM13" s="30"/>
      <c r="AN13" s="11">
        <v>1</v>
      </c>
      <c r="AO13" s="31">
        <v>1</v>
      </c>
      <c r="AP13" s="9">
        <f t="shared" si="0"/>
        <v>2</v>
      </c>
      <c r="AQ13" s="9">
        <v>34</v>
      </c>
      <c r="AR13" s="13">
        <f>AP13/AQ13*100</f>
        <v>5.8823529411764701</v>
      </c>
    </row>
    <row r="14" spans="1:44" ht="27" customHeight="1">
      <c r="A14" s="5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108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3"/>
      <c r="AM14" s="30"/>
      <c r="AN14" s="11"/>
      <c r="AO14" s="31">
        <v>1</v>
      </c>
      <c r="AP14" s="9">
        <f t="shared" si="0"/>
        <v>1</v>
      </c>
      <c r="AQ14" s="9">
        <v>34</v>
      </c>
      <c r="AR14" s="13">
        <f t="shared" si="1"/>
        <v>2.9411764705882351</v>
      </c>
    </row>
    <row r="15" spans="1:44" ht="27" customHeight="1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7" t="s">
        <v>109</v>
      </c>
      <c r="AC15" s="6"/>
      <c r="AD15" s="6"/>
      <c r="AE15" s="6"/>
      <c r="AF15" s="6"/>
      <c r="AG15" s="6"/>
      <c r="AH15" s="6"/>
      <c r="AI15" s="6"/>
      <c r="AJ15" s="6"/>
      <c r="AK15" s="6"/>
      <c r="AL15" s="33"/>
      <c r="AM15" s="30"/>
      <c r="AN15" s="11"/>
      <c r="AO15" s="31">
        <v>1</v>
      </c>
      <c r="AP15" s="9">
        <f t="shared" si="0"/>
        <v>1</v>
      </c>
      <c r="AQ15" s="9">
        <v>34</v>
      </c>
      <c r="AR15" s="13">
        <f>AP15/AQ15*100</f>
        <v>2.9411764705882351</v>
      </c>
    </row>
    <row r="16" spans="1:44" ht="27.6" customHeight="1">
      <c r="A16" s="8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8" t="s">
        <v>110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3"/>
      <c r="AM16" s="30"/>
      <c r="AN16" s="11"/>
      <c r="AO16" s="31">
        <v>1</v>
      </c>
      <c r="AP16" s="9">
        <f t="shared" si="0"/>
        <v>1</v>
      </c>
      <c r="AQ16" s="9">
        <v>68</v>
      </c>
      <c r="AR16" s="13">
        <f t="shared" ref="AR16:AR18" si="2">AP16/AQ16*100</f>
        <v>1.4705882352941175</v>
      </c>
    </row>
    <row r="17" spans="1:44" ht="27.6" customHeight="1">
      <c r="A17" s="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8" t="s">
        <v>111</v>
      </c>
      <c r="AD17" s="18"/>
      <c r="AE17" s="18"/>
      <c r="AF17" s="18"/>
      <c r="AG17" s="18"/>
      <c r="AH17" s="18"/>
      <c r="AI17" s="18"/>
      <c r="AJ17" s="18"/>
      <c r="AK17" s="18"/>
      <c r="AL17" s="33"/>
      <c r="AM17" s="30"/>
      <c r="AN17" s="11"/>
      <c r="AO17" s="31">
        <v>1</v>
      </c>
      <c r="AP17" s="9">
        <f t="shared" si="0"/>
        <v>1</v>
      </c>
      <c r="AQ17" s="9">
        <v>68</v>
      </c>
      <c r="AR17" s="13">
        <f t="shared" si="2"/>
        <v>1.4705882352941175</v>
      </c>
    </row>
    <row r="18" spans="1:44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5">
        <f>SUM(AP3:AP17)</f>
        <v>53</v>
      </c>
      <c r="AQ18" s="35">
        <f>SUM(AQ3:AQ17)</f>
        <v>986</v>
      </c>
      <c r="AR18" s="36">
        <f t="shared" si="2"/>
        <v>5.3752535496957403</v>
      </c>
    </row>
    <row r="19" spans="1:44" ht="15.75" customHeight="1">
      <c r="B19" s="1"/>
      <c r="C19" s="32" t="s">
        <v>10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4" ht="15.75" customHeight="1">
      <c r="B20" s="1"/>
      <c r="C20" s="34" t="s">
        <v>11</v>
      </c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4" ht="15.75" customHeight="1">
      <c r="B21" s="1"/>
      <c r="C21" s="10" t="s">
        <v>12</v>
      </c>
      <c r="D21" s="1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4" ht="15.75" customHeight="1">
      <c r="B22" s="1"/>
      <c r="C22" s="21" t="s">
        <v>13</v>
      </c>
      <c r="D22" s="1" t="s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C7C3-44CB-44DE-ADDC-2ABDF75FB927}">
  <dimension ref="A1:AR994"/>
  <sheetViews>
    <sheetView zoomScale="83" zoomScaleNormal="83" workbookViewId="0">
      <pane xSplit="1" topLeftCell="B1" activePane="topRight" state="frozen"/>
      <selection activeCell="A22" sqref="A22"/>
      <selection pane="topRight" activeCell="M29" sqref="M29"/>
    </sheetView>
  </sheetViews>
  <sheetFormatPr defaultColWidth="14.42578125" defaultRowHeight="15" customHeight="1"/>
  <cols>
    <col min="1" max="1" width="26.7109375" customWidth="1"/>
    <col min="2" max="37" width="7" customWidth="1"/>
    <col min="38" max="42" width="4.85546875" customWidth="1"/>
    <col min="43" max="43" width="7.28515625" customWidth="1"/>
    <col min="44" max="44" width="9.5703125" customWidth="1"/>
  </cols>
  <sheetData>
    <row r="1" spans="1:44" ht="18.75">
      <c r="A1" s="48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0" t="s">
        <v>21</v>
      </c>
      <c r="AM1" s="51"/>
      <c r="AN1" s="51"/>
      <c r="AO1" s="51"/>
      <c r="AP1" s="51"/>
      <c r="AQ1" s="52" t="s">
        <v>19</v>
      </c>
      <c r="AR1" s="54" t="s">
        <v>20</v>
      </c>
    </row>
    <row r="2" spans="1:44" ht="51" customHeight="1">
      <c r="A2" s="2" t="s">
        <v>0</v>
      </c>
      <c r="B2" s="38">
        <v>45170</v>
      </c>
      <c r="C2" s="39" t="s">
        <v>33</v>
      </c>
      <c r="D2" s="39" t="s">
        <v>34</v>
      </c>
      <c r="E2" s="39" t="s">
        <v>35</v>
      </c>
      <c r="F2" s="39" t="s">
        <v>36</v>
      </c>
      <c r="G2" s="39" t="s">
        <v>37</v>
      </c>
      <c r="H2" s="39" t="s">
        <v>38</v>
      </c>
      <c r="I2" s="39" t="s">
        <v>39</v>
      </c>
      <c r="J2" s="39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3" t="s">
        <v>48</v>
      </c>
      <c r="S2" s="40" t="s">
        <v>49</v>
      </c>
      <c r="T2" s="40" t="s">
        <v>50</v>
      </c>
      <c r="U2" s="40" t="s">
        <v>51</v>
      </c>
      <c r="V2" s="40" t="s">
        <v>52</v>
      </c>
      <c r="W2" s="40" t="s">
        <v>53</v>
      </c>
      <c r="X2" s="40" t="s">
        <v>54</v>
      </c>
      <c r="Y2" s="40" t="s">
        <v>55</v>
      </c>
      <c r="Z2" s="40" t="s">
        <v>56</v>
      </c>
      <c r="AA2" s="40" t="s">
        <v>57</v>
      </c>
      <c r="AB2" s="40" t="s">
        <v>58</v>
      </c>
      <c r="AC2" s="40" t="s">
        <v>59</v>
      </c>
      <c r="AD2" s="4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3" t="s">
        <v>65</v>
      </c>
      <c r="AJ2" s="37" t="s">
        <v>66</v>
      </c>
      <c r="AK2" s="37" t="s">
        <v>67</v>
      </c>
      <c r="AL2" s="32" t="s">
        <v>10</v>
      </c>
      <c r="AM2" s="20" t="s">
        <v>11</v>
      </c>
      <c r="AN2" s="10" t="s">
        <v>12</v>
      </c>
      <c r="AO2" s="21" t="s">
        <v>13</v>
      </c>
      <c r="AP2" s="12" t="s">
        <v>18</v>
      </c>
      <c r="AQ2" s="53"/>
      <c r="AR2" s="55"/>
    </row>
    <row r="3" spans="1:44" ht="27" customHeight="1">
      <c r="A3" s="5" t="s">
        <v>1</v>
      </c>
      <c r="B3" s="15"/>
      <c r="C3" s="15"/>
      <c r="D3" s="19" t="s">
        <v>28</v>
      </c>
      <c r="E3" s="23"/>
      <c r="F3" s="23"/>
      <c r="G3" s="41" t="s">
        <v>70</v>
      </c>
      <c r="H3" s="43"/>
      <c r="I3" s="15"/>
      <c r="J3" s="24" t="s">
        <v>4</v>
      </c>
      <c r="K3" s="6"/>
      <c r="L3" s="6"/>
      <c r="M3" s="6"/>
      <c r="N3" s="24" t="s">
        <v>72</v>
      </c>
      <c r="O3" s="6"/>
      <c r="P3" s="6"/>
      <c r="Q3" s="47" t="s">
        <v>73</v>
      </c>
      <c r="R3" s="6"/>
      <c r="S3" s="6"/>
      <c r="T3" s="24" t="s">
        <v>32</v>
      </c>
      <c r="U3" s="6"/>
      <c r="V3" s="6"/>
      <c r="W3" s="24" t="s">
        <v>68</v>
      </c>
      <c r="X3" s="6"/>
      <c r="Y3" s="6"/>
      <c r="Z3" s="24" t="s">
        <v>71</v>
      </c>
      <c r="AA3" s="16"/>
      <c r="AB3" s="43"/>
      <c r="AC3" s="23"/>
      <c r="AD3" s="41" t="s">
        <v>76</v>
      </c>
      <c r="AE3" s="42"/>
      <c r="AF3" s="15"/>
      <c r="AG3" s="26" t="s">
        <v>69</v>
      </c>
      <c r="AH3" s="23"/>
      <c r="AI3" s="23"/>
      <c r="AJ3" s="25" t="s">
        <v>29</v>
      </c>
      <c r="AK3" s="23"/>
      <c r="AL3" s="33">
        <v>7</v>
      </c>
      <c r="AM3" s="30">
        <v>2</v>
      </c>
      <c r="AN3" s="11">
        <v>1</v>
      </c>
      <c r="AO3" s="31">
        <v>1</v>
      </c>
      <c r="AP3" s="9">
        <f>AL3+AM3+AN3+AO3</f>
        <v>11</v>
      </c>
      <c r="AQ3" s="9">
        <v>136</v>
      </c>
      <c r="AR3" s="13">
        <f>AP3/AQ3*100</f>
        <v>8.0882352941176467</v>
      </c>
    </row>
    <row r="4" spans="1:44" ht="27" customHeight="1">
      <c r="A4" s="5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4" t="s">
        <v>90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" t="s">
        <v>91</v>
      </c>
      <c r="AG4" s="6"/>
      <c r="AH4" s="29"/>
      <c r="AI4" s="6"/>
      <c r="AJ4" s="29"/>
      <c r="AK4" s="6"/>
      <c r="AL4" s="33">
        <v>1</v>
      </c>
      <c r="AM4" s="30"/>
      <c r="AN4" s="11"/>
      <c r="AO4" s="31">
        <v>1</v>
      </c>
      <c r="AP4" s="9">
        <f t="shared" ref="AP4:AP17" si="0">AL4+AM4+AN4+AO4</f>
        <v>2</v>
      </c>
      <c r="AQ4" s="9">
        <v>68</v>
      </c>
      <c r="AR4" s="13">
        <f t="shared" ref="AR4:AR14" si="1">AP4/AQ4*100</f>
        <v>2.9411764705882351</v>
      </c>
    </row>
    <row r="5" spans="1:44" ht="27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7"/>
      <c r="AF5" s="6"/>
      <c r="AG5" s="6"/>
      <c r="AH5" s="27" t="s">
        <v>82</v>
      </c>
      <c r="AI5" s="6"/>
      <c r="AJ5" s="6"/>
      <c r="AK5" s="16"/>
      <c r="AL5" s="33"/>
      <c r="AM5" s="30"/>
      <c r="AN5" s="11"/>
      <c r="AO5" s="31">
        <v>1</v>
      </c>
      <c r="AP5" s="9">
        <f t="shared" si="0"/>
        <v>1</v>
      </c>
      <c r="AQ5" s="9">
        <v>34</v>
      </c>
      <c r="AR5" s="13">
        <f t="shared" si="1"/>
        <v>2.9411764705882351</v>
      </c>
    </row>
    <row r="6" spans="1:44" ht="27" customHeight="1">
      <c r="A6" s="5" t="s">
        <v>3</v>
      </c>
      <c r="B6" s="6"/>
      <c r="C6" s="6"/>
      <c r="D6" s="6"/>
      <c r="E6" s="47" t="s">
        <v>93</v>
      </c>
      <c r="F6" s="6"/>
      <c r="G6" s="6"/>
      <c r="H6" s="24" t="s">
        <v>94</v>
      </c>
      <c r="I6" s="6"/>
      <c r="J6" s="6"/>
      <c r="K6" s="24" t="s">
        <v>95</v>
      </c>
      <c r="L6" s="6"/>
      <c r="M6" s="6"/>
      <c r="N6" s="24" t="s">
        <v>96</v>
      </c>
      <c r="O6" s="6"/>
      <c r="P6" s="6"/>
      <c r="Q6" s="6"/>
      <c r="R6" s="24" t="s">
        <v>31</v>
      </c>
      <c r="S6" s="6"/>
      <c r="T6" s="6"/>
      <c r="U6" s="24" t="s">
        <v>97</v>
      </c>
      <c r="V6" s="6"/>
      <c r="W6" s="6"/>
      <c r="X6" s="24" t="s">
        <v>98</v>
      </c>
      <c r="Y6" s="6"/>
      <c r="Z6" s="6"/>
      <c r="AA6" s="24" t="s">
        <v>92</v>
      </c>
      <c r="AB6" s="6"/>
      <c r="AC6" s="6"/>
      <c r="AD6" s="14" t="s">
        <v>99</v>
      </c>
      <c r="AE6" s="6"/>
      <c r="AF6" s="6"/>
      <c r="AG6" s="6"/>
      <c r="AH6" s="6"/>
      <c r="AI6" s="27" t="s">
        <v>74</v>
      </c>
      <c r="AJ6" s="6"/>
      <c r="AK6" s="16"/>
      <c r="AL6" s="33">
        <v>7</v>
      </c>
      <c r="AM6" s="30">
        <v>1</v>
      </c>
      <c r="AN6" s="11">
        <v>1</v>
      </c>
      <c r="AO6" s="31">
        <v>1</v>
      </c>
      <c r="AP6" s="9">
        <f t="shared" si="0"/>
        <v>10</v>
      </c>
      <c r="AQ6" s="9">
        <v>136</v>
      </c>
      <c r="AR6" s="13">
        <f t="shared" si="1"/>
        <v>7.3529411764705888</v>
      </c>
    </row>
    <row r="7" spans="1:44" ht="27" customHeight="1">
      <c r="A7" s="5" t="s">
        <v>86</v>
      </c>
      <c r="B7" s="6"/>
      <c r="C7" s="6"/>
      <c r="D7" s="22" t="s">
        <v>77</v>
      </c>
      <c r="E7" s="6"/>
      <c r="F7" s="16"/>
      <c r="G7" s="6"/>
      <c r="H7" s="6"/>
      <c r="I7" s="6"/>
      <c r="J7" s="24" t="s">
        <v>27</v>
      </c>
      <c r="K7" s="6"/>
      <c r="L7" s="6"/>
      <c r="M7" s="6"/>
      <c r="N7" s="6"/>
      <c r="O7" s="47" t="s">
        <v>100</v>
      </c>
      <c r="P7" s="6"/>
      <c r="Q7" s="6"/>
      <c r="R7" s="6"/>
      <c r="S7" s="24" t="s">
        <v>79</v>
      </c>
      <c r="T7" s="6"/>
      <c r="U7" s="6"/>
      <c r="V7" s="6"/>
      <c r="W7" s="16"/>
      <c r="X7" s="6"/>
      <c r="Y7" s="24" t="s">
        <v>80</v>
      </c>
      <c r="Z7" s="6"/>
      <c r="AA7" s="16"/>
      <c r="AB7" s="6"/>
      <c r="AC7" s="6"/>
      <c r="AD7" s="44"/>
      <c r="AE7" s="45"/>
      <c r="AF7" s="6"/>
      <c r="AG7" s="14" t="s">
        <v>9</v>
      </c>
      <c r="AH7" s="16"/>
      <c r="AI7" s="16"/>
      <c r="AJ7" s="27" t="s">
        <v>81</v>
      </c>
      <c r="AK7" s="6"/>
      <c r="AL7" s="33">
        <v>3</v>
      </c>
      <c r="AM7" s="30">
        <v>2</v>
      </c>
      <c r="AN7" s="11">
        <v>1</v>
      </c>
      <c r="AO7" s="31">
        <v>1</v>
      </c>
      <c r="AP7" s="9">
        <f t="shared" si="0"/>
        <v>7</v>
      </c>
      <c r="AQ7" s="9">
        <v>102</v>
      </c>
      <c r="AR7" s="13">
        <f t="shared" si="1"/>
        <v>6.8627450980392162</v>
      </c>
    </row>
    <row r="8" spans="1:44" ht="27" customHeight="1">
      <c r="A8" s="5" t="s">
        <v>87</v>
      </c>
      <c r="B8" s="6"/>
      <c r="C8" s="6"/>
      <c r="D8" s="6"/>
      <c r="E8" s="6"/>
      <c r="F8" s="16"/>
      <c r="G8" s="6"/>
      <c r="H8" s="6"/>
      <c r="I8" s="24" t="s">
        <v>101</v>
      </c>
      <c r="J8" s="6"/>
      <c r="K8" s="6"/>
      <c r="L8" s="6"/>
      <c r="M8" s="6"/>
      <c r="N8" s="6"/>
      <c r="O8" s="6"/>
      <c r="P8" s="6"/>
      <c r="Q8" s="47" t="s">
        <v>102</v>
      </c>
      <c r="R8" s="6"/>
      <c r="S8" s="6"/>
      <c r="T8" s="6"/>
      <c r="U8" s="6"/>
      <c r="V8" s="6"/>
      <c r="W8" s="16"/>
      <c r="X8" s="6"/>
      <c r="Y8" s="6"/>
      <c r="Z8" s="6"/>
      <c r="AA8" s="16"/>
      <c r="AB8" s="24" t="s">
        <v>103</v>
      </c>
      <c r="AC8" s="6"/>
      <c r="AD8" s="44"/>
      <c r="AE8" s="56" t="s">
        <v>104</v>
      </c>
      <c r="AF8" s="6"/>
      <c r="AG8" s="6"/>
      <c r="AH8" s="16"/>
      <c r="AI8" s="16"/>
      <c r="AJ8" s="6"/>
      <c r="AK8" s="6"/>
      <c r="AL8" s="33">
        <v>2</v>
      </c>
      <c r="AM8" s="30">
        <v>1</v>
      </c>
      <c r="AN8" s="11"/>
      <c r="AO8" s="31">
        <v>1</v>
      </c>
      <c r="AP8" s="9">
        <v>4</v>
      </c>
      <c r="AQ8" s="9">
        <v>68</v>
      </c>
      <c r="AR8" s="13">
        <f t="shared" si="1"/>
        <v>5.8823529411764701</v>
      </c>
    </row>
    <row r="9" spans="1:44" ht="27" customHeight="1">
      <c r="A9" s="5" t="s">
        <v>88</v>
      </c>
      <c r="B9" s="6"/>
      <c r="C9" s="6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24" t="s">
        <v>75</v>
      </c>
      <c r="Q9" s="6"/>
      <c r="R9" s="6"/>
      <c r="S9" s="6"/>
      <c r="T9" s="6"/>
      <c r="U9" s="6"/>
      <c r="V9" s="6"/>
      <c r="W9" s="16"/>
      <c r="X9" s="6"/>
      <c r="Y9" s="6"/>
      <c r="Z9" s="6"/>
      <c r="AA9" s="16"/>
      <c r="AB9" s="6"/>
      <c r="AC9" s="27" t="s">
        <v>105</v>
      </c>
      <c r="AD9" s="44"/>
      <c r="AE9" s="45"/>
      <c r="AF9" s="6"/>
      <c r="AG9" s="6"/>
      <c r="AH9" s="16"/>
      <c r="AI9" s="16"/>
      <c r="AJ9" s="6"/>
      <c r="AK9" s="6"/>
      <c r="AL9" s="33">
        <v>1</v>
      </c>
      <c r="AM9" s="30"/>
      <c r="AN9" s="11"/>
      <c r="AO9" s="31">
        <v>1</v>
      </c>
      <c r="AP9" s="9">
        <v>2</v>
      </c>
      <c r="AQ9" s="9">
        <v>34</v>
      </c>
      <c r="AR9" s="13">
        <f t="shared" si="1"/>
        <v>5.8823529411764701</v>
      </c>
    </row>
    <row r="10" spans="1:44" ht="27" customHeight="1">
      <c r="A10" s="5" t="s">
        <v>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4" t="s">
        <v>78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45"/>
      <c r="AE10" s="14" t="s">
        <v>84</v>
      </c>
      <c r="AF10" s="6"/>
      <c r="AG10" s="46"/>
      <c r="AH10" s="27" t="s">
        <v>82</v>
      </c>
      <c r="AI10" s="6"/>
      <c r="AJ10" s="6"/>
      <c r="AK10" s="6"/>
      <c r="AL10" s="33">
        <v>1</v>
      </c>
      <c r="AM10" s="30"/>
      <c r="AN10" s="11">
        <v>1</v>
      </c>
      <c r="AO10" s="31">
        <v>1</v>
      </c>
      <c r="AP10" s="9">
        <f t="shared" si="0"/>
        <v>3</v>
      </c>
      <c r="AQ10" s="9">
        <v>68</v>
      </c>
      <c r="AR10" s="13">
        <f t="shared" si="1"/>
        <v>4.4117647058823533</v>
      </c>
    </row>
    <row r="11" spans="1:44" ht="27" customHeight="1">
      <c r="A11" s="5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7" t="s">
        <v>106</v>
      </c>
      <c r="S11" s="6"/>
      <c r="T11" s="6"/>
      <c r="U11" s="6"/>
      <c r="V11" s="6"/>
      <c r="W11" s="6"/>
      <c r="X11" s="6"/>
      <c r="Y11" s="6"/>
      <c r="Z11" s="6"/>
      <c r="AA11" s="27" t="s">
        <v>107</v>
      </c>
      <c r="AB11" s="6"/>
      <c r="AC11" s="6"/>
      <c r="AD11" s="45"/>
      <c r="AE11" s="14" t="s">
        <v>84</v>
      </c>
      <c r="AF11" s="6"/>
      <c r="AG11" s="6"/>
      <c r="AH11" s="6"/>
      <c r="AI11" s="6"/>
      <c r="AJ11" s="6"/>
      <c r="AK11" s="6"/>
      <c r="AL11" s="33"/>
      <c r="AM11" s="30">
        <v>1</v>
      </c>
      <c r="AN11" s="11">
        <v>1</v>
      </c>
      <c r="AO11" s="31">
        <v>1</v>
      </c>
      <c r="AP11" s="9">
        <v>3</v>
      </c>
      <c r="AQ11" s="9">
        <v>34</v>
      </c>
      <c r="AR11" s="13">
        <f t="shared" si="1"/>
        <v>8.8235294117647065</v>
      </c>
    </row>
    <row r="12" spans="1:44" ht="27" customHeight="1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24" t="s">
        <v>27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24" t="s">
        <v>8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14" t="s">
        <v>91</v>
      </c>
      <c r="AG12" s="46"/>
      <c r="AH12" s="6"/>
      <c r="AI12" s="6"/>
      <c r="AJ12" s="27" t="s">
        <v>30</v>
      </c>
      <c r="AK12" s="6"/>
      <c r="AL12" s="33">
        <v>2</v>
      </c>
      <c r="AM12" s="30"/>
      <c r="AN12" s="11">
        <v>1</v>
      </c>
      <c r="AO12" s="31">
        <v>1</v>
      </c>
      <c r="AP12" s="9">
        <f t="shared" si="0"/>
        <v>4</v>
      </c>
      <c r="AQ12" s="9">
        <v>68</v>
      </c>
      <c r="AR12" s="13">
        <f t="shared" si="1"/>
        <v>5.8823529411764701</v>
      </c>
    </row>
    <row r="13" spans="1:44" ht="27" customHeight="1">
      <c r="A13" s="5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5"/>
      <c r="AE13" s="6"/>
      <c r="AF13" s="14" t="s">
        <v>91</v>
      </c>
      <c r="AG13" s="6"/>
      <c r="AH13" s="6"/>
      <c r="AI13" s="27" t="s">
        <v>83</v>
      </c>
      <c r="AJ13" s="6"/>
      <c r="AK13" s="6"/>
      <c r="AL13" s="33"/>
      <c r="AM13" s="30"/>
      <c r="AN13" s="11">
        <v>1</v>
      </c>
      <c r="AO13" s="31">
        <v>1</v>
      </c>
      <c r="AP13" s="9">
        <f t="shared" si="0"/>
        <v>2</v>
      </c>
      <c r="AQ13" s="9">
        <v>34</v>
      </c>
      <c r="AR13" s="13">
        <f>AP13/AQ13*100</f>
        <v>5.8823529411764701</v>
      </c>
    </row>
    <row r="14" spans="1:44" ht="27" customHeight="1">
      <c r="A14" s="5" t="s">
        <v>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 t="s">
        <v>108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3"/>
      <c r="AM14" s="30"/>
      <c r="AN14" s="11"/>
      <c r="AO14" s="31">
        <v>1</v>
      </c>
      <c r="AP14" s="9">
        <f t="shared" si="0"/>
        <v>1</v>
      </c>
      <c r="AQ14" s="9">
        <v>34</v>
      </c>
      <c r="AR14" s="13">
        <f t="shared" si="1"/>
        <v>2.9411764705882351</v>
      </c>
    </row>
    <row r="15" spans="1:44" ht="27" customHeight="1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7" t="s">
        <v>109</v>
      </c>
      <c r="AC15" s="6"/>
      <c r="AD15" s="6"/>
      <c r="AE15" s="6"/>
      <c r="AF15" s="6"/>
      <c r="AG15" s="6"/>
      <c r="AH15" s="6"/>
      <c r="AI15" s="6"/>
      <c r="AJ15" s="6"/>
      <c r="AK15" s="6"/>
      <c r="AL15" s="33"/>
      <c r="AM15" s="30"/>
      <c r="AN15" s="11"/>
      <c r="AO15" s="31">
        <v>1</v>
      </c>
      <c r="AP15" s="9">
        <f t="shared" si="0"/>
        <v>1</v>
      </c>
      <c r="AQ15" s="9">
        <v>34</v>
      </c>
      <c r="AR15" s="13">
        <f>AP15/AQ15*100</f>
        <v>2.9411764705882351</v>
      </c>
    </row>
    <row r="16" spans="1:44" ht="27.6" customHeight="1">
      <c r="A16" s="8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8" t="s">
        <v>110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33"/>
      <c r="AM16" s="30"/>
      <c r="AN16" s="11"/>
      <c r="AO16" s="31">
        <v>1</v>
      </c>
      <c r="AP16" s="9">
        <f t="shared" si="0"/>
        <v>1</v>
      </c>
      <c r="AQ16" s="9">
        <v>68</v>
      </c>
      <c r="AR16" s="13">
        <f t="shared" ref="AR16:AR18" si="2">AP16/AQ16*100</f>
        <v>1.4705882352941175</v>
      </c>
    </row>
    <row r="17" spans="1:44" ht="27.6" customHeight="1">
      <c r="A17" s="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8" t="s">
        <v>111</v>
      </c>
      <c r="AD17" s="18"/>
      <c r="AE17" s="18"/>
      <c r="AF17" s="18"/>
      <c r="AG17" s="18"/>
      <c r="AH17" s="18"/>
      <c r="AI17" s="18"/>
      <c r="AJ17" s="18"/>
      <c r="AK17" s="18"/>
      <c r="AL17" s="33"/>
      <c r="AM17" s="30"/>
      <c r="AN17" s="11"/>
      <c r="AO17" s="31">
        <v>1</v>
      </c>
      <c r="AP17" s="9">
        <f t="shared" si="0"/>
        <v>1</v>
      </c>
      <c r="AQ17" s="9">
        <v>68</v>
      </c>
      <c r="AR17" s="13">
        <f t="shared" si="2"/>
        <v>1.4705882352941175</v>
      </c>
    </row>
    <row r="18" spans="1:44" ht="15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P18" s="35">
        <f>SUM(AP3:AP17)</f>
        <v>53</v>
      </c>
      <c r="AQ18" s="35">
        <f>SUM(AQ3:AQ17)</f>
        <v>986</v>
      </c>
      <c r="AR18" s="36">
        <f t="shared" si="2"/>
        <v>5.3752535496957403</v>
      </c>
    </row>
    <row r="19" spans="1:44" ht="15.75" customHeight="1">
      <c r="B19" s="1"/>
      <c r="C19" s="32" t="s">
        <v>10</v>
      </c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4" ht="15.75" customHeight="1">
      <c r="B20" s="1"/>
      <c r="C20" s="34" t="s">
        <v>11</v>
      </c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4" ht="15.75" customHeight="1">
      <c r="B21" s="1"/>
      <c r="C21" s="10" t="s">
        <v>12</v>
      </c>
      <c r="D21" s="1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4" ht="15.75" customHeight="1">
      <c r="B22" s="1"/>
      <c r="C22" s="21" t="s">
        <v>13</v>
      </c>
      <c r="D22" s="1" t="s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4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4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4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4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4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4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4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4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5.75" customHeight="1"/>
    <row r="39" spans="2:37" ht="15.75" customHeight="1"/>
    <row r="40" spans="2:37" ht="15.75" customHeight="1"/>
    <row r="41" spans="2:37" ht="15.75" customHeight="1"/>
    <row r="42" spans="2:37" ht="15.75" customHeight="1"/>
    <row r="43" spans="2:37" ht="15.75" customHeight="1"/>
    <row r="44" spans="2:37" ht="15.75" customHeight="1"/>
    <row r="45" spans="2:37" ht="15.75" customHeight="1"/>
    <row r="46" spans="2:37" ht="15.75" customHeight="1"/>
    <row r="47" spans="2:37" ht="15.75" customHeight="1"/>
    <row r="48" spans="2:3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">
    <mergeCell ref="A1:AK1"/>
    <mergeCell ref="AL1:AP1"/>
    <mergeCell ref="AQ1:AQ2"/>
    <mergeCell ref="AR1:AR2"/>
  </mergeCells>
  <pageMargins left="0.7" right="0.7" top="0.75" bottom="0.75" header="0" footer="0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7а</vt:lpstr>
      <vt:lpstr>7б</vt:lpstr>
      <vt:lpstr>7в</vt:lpstr>
      <vt:lpstr>7г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19</cp:revision>
  <dcterms:created xsi:type="dcterms:W3CDTF">2006-09-16T00:00:00Z</dcterms:created>
  <dcterms:modified xsi:type="dcterms:W3CDTF">2023-09-29T11:24:55Z</dcterms:modified>
</cp:coreProperties>
</file>