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ПЕРСПЕКТИВА\График оценочных процедур\2023-2024\График ОП 2023-2024_на сайт\"/>
    </mc:Choice>
  </mc:AlternateContent>
  <xr:revisionPtr revIDLastSave="0" documentId="13_ncr:1_{11B154C1-079B-4A66-B606-E2E8443A99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а" sheetId="11" r:id="rId1"/>
    <sheet name="6б" sheetId="50" r:id="rId2"/>
    <sheet name="6в" sheetId="51" r:id="rId3"/>
    <sheet name="6г" sheetId="52" r:id="rId4"/>
    <sheet name="6д" sheetId="53" r:id="rId5"/>
    <sheet name="6е" sheetId="54" r:id="rId6"/>
    <sheet name="6з" sheetId="55" r:id="rId7"/>
    <sheet name="6и" sheetId="56" r:id="rId8"/>
    <sheet name="6к" sheetId="57" r:id="rId9"/>
    <sheet name="6л" sheetId="58" r:id="rId10"/>
  </sheets>
  <calcPr calcId="191029"/>
</workbook>
</file>

<file path=xl/calcChain.xml><?xml version="1.0" encoding="utf-8"?>
<calcChain xmlns="http://schemas.openxmlformats.org/spreadsheetml/2006/main">
  <c r="AQ17" i="58" l="1"/>
  <c r="AR16" i="58"/>
  <c r="AP16" i="58"/>
  <c r="AP15" i="58"/>
  <c r="AR15" i="58" s="1"/>
  <c r="AR14" i="58"/>
  <c r="AP14" i="58"/>
  <c r="AP13" i="58"/>
  <c r="AR13" i="58" s="1"/>
  <c r="AR12" i="58"/>
  <c r="AR11" i="58"/>
  <c r="AP11" i="58"/>
  <c r="AP10" i="58"/>
  <c r="AR10" i="58" s="1"/>
  <c r="AR9" i="58"/>
  <c r="AP8" i="58"/>
  <c r="AR8" i="58" s="1"/>
  <c r="AR7" i="58"/>
  <c r="AP7" i="58"/>
  <c r="AP6" i="58"/>
  <c r="AR6" i="58" s="1"/>
  <c r="AR5" i="58"/>
  <c r="AP5" i="58"/>
  <c r="AP4" i="58"/>
  <c r="AR4" i="58" s="1"/>
  <c r="AR3" i="58"/>
  <c r="AP3" i="58"/>
  <c r="AP17" i="58" s="1"/>
  <c r="AR17" i="58" s="1"/>
  <c r="AQ17" i="57"/>
  <c r="AR16" i="57"/>
  <c r="AP16" i="57"/>
  <c r="AP15" i="57"/>
  <c r="AR15" i="57" s="1"/>
  <c r="AR14" i="57"/>
  <c r="AP14" i="57"/>
  <c r="AP13" i="57"/>
  <c r="AR13" i="57" s="1"/>
  <c r="AR12" i="57"/>
  <c r="AP11" i="57"/>
  <c r="AR11" i="57" s="1"/>
  <c r="AP10" i="57"/>
  <c r="AR10" i="57" s="1"/>
  <c r="AR9" i="57"/>
  <c r="AP8" i="57"/>
  <c r="AR8" i="57" s="1"/>
  <c r="AR7" i="57"/>
  <c r="AP7" i="57"/>
  <c r="AP6" i="57"/>
  <c r="AR6" i="57" s="1"/>
  <c r="AR5" i="57"/>
  <c r="AP5" i="57"/>
  <c r="AP4" i="57"/>
  <c r="AR4" i="57" s="1"/>
  <c r="AR3" i="57"/>
  <c r="AP3" i="57"/>
  <c r="AQ17" i="56"/>
  <c r="AR16" i="56"/>
  <c r="AP16" i="56"/>
  <c r="AP15" i="56"/>
  <c r="AR15" i="56" s="1"/>
  <c r="AR14" i="56"/>
  <c r="AP14" i="56"/>
  <c r="AP13" i="56"/>
  <c r="AR13" i="56" s="1"/>
  <c r="AR12" i="56"/>
  <c r="AP11" i="56"/>
  <c r="AR11" i="56" s="1"/>
  <c r="AP10" i="56"/>
  <c r="AR10" i="56" s="1"/>
  <c r="AR9" i="56"/>
  <c r="AP8" i="56"/>
  <c r="AR8" i="56" s="1"/>
  <c r="AR7" i="56"/>
  <c r="AP7" i="56"/>
  <c r="AP6" i="56"/>
  <c r="AR6" i="56" s="1"/>
  <c r="AR5" i="56"/>
  <c r="AP5" i="56"/>
  <c r="AP4" i="56"/>
  <c r="AR4" i="56" s="1"/>
  <c r="AR3" i="56"/>
  <c r="AP3" i="56"/>
  <c r="AQ17" i="55"/>
  <c r="AR16" i="55"/>
  <c r="AP16" i="55"/>
  <c r="AP15" i="55"/>
  <c r="AR15" i="55" s="1"/>
  <c r="AR14" i="55"/>
  <c r="AP14" i="55"/>
  <c r="AP13" i="55"/>
  <c r="AR13" i="55" s="1"/>
  <c r="AR12" i="55"/>
  <c r="AR11" i="55"/>
  <c r="AP11" i="55"/>
  <c r="AP10" i="55"/>
  <c r="AR10" i="55" s="1"/>
  <c r="AR9" i="55"/>
  <c r="AP8" i="55"/>
  <c r="AR8" i="55" s="1"/>
  <c r="AR7" i="55"/>
  <c r="AP7" i="55"/>
  <c r="AP6" i="55"/>
  <c r="AR6" i="55" s="1"/>
  <c r="AR5" i="55"/>
  <c r="AP5" i="55"/>
  <c r="AP4" i="55"/>
  <c r="AR4" i="55" s="1"/>
  <c r="AR3" i="55"/>
  <c r="AP3" i="55"/>
  <c r="AP17" i="55" s="1"/>
  <c r="AR17" i="55" s="1"/>
  <c r="AQ17" i="54"/>
  <c r="AR16" i="54"/>
  <c r="AP16" i="54"/>
  <c r="AP15" i="54"/>
  <c r="AR15" i="54" s="1"/>
  <c r="AR14" i="54"/>
  <c r="AP14" i="54"/>
  <c r="AP13" i="54"/>
  <c r="AR13" i="54" s="1"/>
  <c r="AR12" i="54"/>
  <c r="AR11" i="54"/>
  <c r="AP11" i="54"/>
  <c r="AP10" i="54"/>
  <c r="AR10" i="54" s="1"/>
  <c r="AR9" i="54"/>
  <c r="AP8" i="54"/>
  <c r="AR8" i="54" s="1"/>
  <c r="AR7" i="54"/>
  <c r="AP7" i="54"/>
  <c r="AP6" i="54"/>
  <c r="AR6" i="54" s="1"/>
  <c r="AR5" i="54"/>
  <c r="AP5" i="54"/>
  <c r="AP4" i="54"/>
  <c r="AR4" i="54" s="1"/>
  <c r="AR3" i="54"/>
  <c r="AP3" i="54"/>
  <c r="AP17" i="54" s="1"/>
  <c r="AR17" i="54" s="1"/>
  <c r="AQ17" i="53"/>
  <c r="AR16" i="53"/>
  <c r="AP16" i="53"/>
  <c r="AP15" i="53"/>
  <c r="AR15" i="53" s="1"/>
  <c r="AR14" i="53"/>
  <c r="AP14" i="53"/>
  <c r="AR13" i="53"/>
  <c r="AP13" i="53"/>
  <c r="AR12" i="53"/>
  <c r="AP11" i="53"/>
  <c r="AR11" i="53" s="1"/>
  <c r="AP10" i="53"/>
  <c r="AR10" i="53" s="1"/>
  <c r="AR9" i="53"/>
  <c r="AR8" i="53"/>
  <c r="AP8" i="53"/>
  <c r="AR7" i="53"/>
  <c r="AP7" i="53"/>
  <c r="AR6" i="53"/>
  <c r="AP6" i="53"/>
  <c r="AR5" i="53"/>
  <c r="AP5" i="53"/>
  <c r="AR4" i="53"/>
  <c r="AP4" i="53"/>
  <c r="AR3" i="53"/>
  <c r="AP3" i="53"/>
  <c r="AP17" i="53" s="1"/>
  <c r="AR17" i="53" s="1"/>
  <c r="AQ17" i="52"/>
  <c r="AP16" i="52"/>
  <c r="AR16" i="52" s="1"/>
  <c r="AP15" i="52"/>
  <c r="AR15" i="52" s="1"/>
  <c r="AP14" i="52"/>
  <c r="AR14" i="52" s="1"/>
  <c r="AP13" i="52"/>
  <c r="AR13" i="52" s="1"/>
  <c r="AR12" i="52"/>
  <c r="AP11" i="52"/>
  <c r="AR11" i="52" s="1"/>
  <c r="AR10" i="52"/>
  <c r="AP10" i="52"/>
  <c r="AR9" i="52"/>
  <c r="AP8" i="52"/>
  <c r="AR8" i="52" s="1"/>
  <c r="AP7" i="52"/>
  <c r="AR7" i="52" s="1"/>
  <c r="AP6" i="52"/>
  <c r="AR6" i="52" s="1"/>
  <c r="AP5" i="52"/>
  <c r="AR5" i="52" s="1"/>
  <c r="AP4" i="52"/>
  <c r="AR4" i="52" s="1"/>
  <c r="AP3" i="52"/>
  <c r="AP17" i="52" s="1"/>
  <c r="AR17" i="52" s="1"/>
  <c r="AQ17" i="51"/>
  <c r="AR16" i="51"/>
  <c r="AP16" i="51"/>
  <c r="AP15" i="51"/>
  <c r="AR15" i="51" s="1"/>
  <c r="AR14" i="51"/>
  <c r="AP14" i="51"/>
  <c r="AP13" i="51"/>
  <c r="AR13" i="51" s="1"/>
  <c r="AR12" i="51"/>
  <c r="AR11" i="51"/>
  <c r="AP11" i="51"/>
  <c r="AP10" i="51"/>
  <c r="AR10" i="51" s="1"/>
  <c r="AR9" i="51"/>
  <c r="AP8" i="51"/>
  <c r="AR8" i="51" s="1"/>
  <c r="AP7" i="51"/>
  <c r="AR7" i="51" s="1"/>
  <c r="AP6" i="51"/>
  <c r="AR6" i="51" s="1"/>
  <c r="AP5" i="51"/>
  <c r="AR5" i="51" s="1"/>
  <c r="AP4" i="51"/>
  <c r="AR4" i="51" s="1"/>
  <c r="AP3" i="51"/>
  <c r="AP17" i="51" s="1"/>
  <c r="AR17" i="51" s="1"/>
  <c r="AQ17" i="50"/>
  <c r="AP16" i="50"/>
  <c r="AR16" i="50" s="1"/>
  <c r="AR15" i="50"/>
  <c r="AP15" i="50"/>
  <c r="AP14" i="50"/>
  <c r="AR14" i="50" s="1"/>
  <c r="AR13" i="50"/>
  <c r="AP13" i="50"/>
  <c r="AR12" i="50"/>
  <c r="AP11" i="50"/>
  <c r="AR11" i="50" s="1"/>
  <c r="AP10" i="50"/>
  <c r="AR10" i="50" s="1"/>
  <c r="AR9" i="50"/>
  <c r="AR8" i="50"/>
  <c r="AP8" i="50"/>
  <c r="AP7" i="50"/>
  <c r="AR7" i="50" s="1"/>
  <c r="AR6" i="50"/>
  <c r="AP6" i="50"/>
  <c r="AP5" i="50"/>
  <c r="AR5" i="50" s="1"/>
  <c r="AR4" i="50"/>
  <c r="AP4" i="50"/>
  <c r="AP3" i="50"/>
  <c r="AP17" i="50" s="1"/>
  <c r="AR17" i="50" s="1"/>
  <c r="AR9" i="11"/>
  <c r="AP17" i="57" l="1"/>
  <c r="AR17" i="57" s="1"/>
  <c r="AP17" i="56"/>
  <c r="AR17" i="56" s="1"/>
  <c r="AR3" i="52"/>
  <c r="AR3" i="51"/>
  <c r="AR3" i="50"/>
  <c r="AR12" i="11"/>
  <c r="AQ17" i="11"/>
  <c r="AP16" i="11"/>
  <c r="AR16" i="11" s="1"/>
  <c r="AP15" i="11" l="1"/>
  <c r="AR15" i="11" s="1"/>
  <c r="AP14" i="11"/>
  <c r="AR14" i="11" s="1"/>
  <c r="AP13" i="11"/>
  <c r="AR13" i="11" s="1"/>
  <c r="AP11" i="11"/>
  <c r="AR11" i="11" s="1"/>
  <c r="AP10" i="11"/>
  <c r="AR10" i="11" s="1"/>
  <c r="AP8" i="11"/>
  <c r="AR8" i="11" s="1"/>
  <c r="AP7" i="11"/>
  <c r="AR7" i="11" s="1"/>
  <c r="AP6" i="11"/>
  <c r="AR6" i="11" s="1"/>
  <c r="AP5" i="11"/>
  <c r="AR5" i="11" s="1"/>
  <c r="AP4" i="11"/>
  <c r="AR4" i="11" s="1"/>
  <c r="AP3" i="11"/>
  <c r="AR3" i="11" l="1"/>
  <c r="AP17" i="11"/>
  <c r="AR17" i="11" s="1"/>
</calcChain>
</file>

<file path=xl/sharedStrings.xml><?xml version="1.0" encoding="utf-8"?>
<sst xmlns="http://schemas.openxmlformats.org/spreadsheetml/2006/main" count="1100" uniqueCount="113">
  <si>
    <t xml:space="preserve">Предметы </t>
  </si>
  <si>
    <t>Русский язык</t>
  </si>
  <si>
    <t>Родной язык</t>
  </si>
  <si>
    <t>Иностранный язык</t>
  </si>
  <si>
    <t>Математика</t>
  </si>
  <si>
    <t>Музыка</t>
  </si>
  <si>
    <t>Технология</t>
  </si>
  <si>
    <t>Физическая культура</t>
  </si>
  <si>
    <t>КР</t>
  </si>
  <si>
    <t>АКР</t>
  </si>
  <si>
    <t>ВПР</t>
  </si>
  <si>
    <t>ИОП</t>
  </si>
  <si>
    <t>тематическая контрольная работа</t>
  </si>
  <si>
    <t>административная контрольная работа</t>
  </si>
  <si>
    <t>всероссийская проверочная работа</t>
  </si>
  <si>
    <t>итоговая оценочная процедура в рамках промежуточной аттестации</t>
  </si>
  <si>
    <t>итого</t>
  </si>
  <si>
    <t>количество часов по УП</t>
  </si>
  <si>
    <t>% ОП</t>
  </si>
  <si>
    <t>оценочные процедуры (ОП)</t>
  </si>
  <si>
    <t>Литература</t>
  </si>
  <si>
    <t>Биология</t>
  </si>
  <si>
    <t>История</t>
  </si>
  <si>
    <t>География</t>
  </si>
  <si>
    <t>Изобразительноек искусство</t>
  </si>
  <si>
    <t>12.09</t>
  </si>
  <si>
    <t>16.05</t>
  </si>
  <si>
    <t>17.05</t>
  </si>
  <si>
    <t>04.04</t>
  </si>
  <si>
    <t>Основы духовно-нравственной культуры народов России</t>
  </si>
  <si>
    <t>04.09-08.09</t>
  </si>
  <si>
    <t>11.09-15.09</t>
  </si>
  <si>
    <t>18.09-22.09</t>
  </si>
  <si>
    <t>25.09-29.09</t>
  </si>
  <si>
    <t>02.10-06.10</t>
  </si>
  <si>
    <t>09.10-13.10</t>
  </si>
  <si>
    <t>16.10-20.10</t>
  </si>
  <si>
    <t>23.10-27.10</t>
  </si>
  <si>
    <t>06.11-10.11</t>
  </si>
  <si>
    <t>13.11-17.11</t>
  </si>
  <si>
    <t>20.11-24.11</t>
  </si>
  <si>
    <t>27.11-01.12</t>
  </si>
  <si>
    <t>04.12-08.12</t>
  </si>
  <si>
    <t>11.12-15.12</t>
  </si>
  <si>
    <t>18.12-22.12</t>
  </si>
  <si>
    <t>25.12-29.12</t>
  </si>
  <si>
    <t>09.01-12.01</t>
  </si>
  <si>
    <t>15.01-19.01</t>
  </si>
  <si>
    <t>22.01-26.01</t>
  </si>
  <si>
    <t>29.01-02.02</t>
  </si>
  <si>
    <t>05.02-09.02</t>
  </si>
  <si>
    <t>12.02-16.02</t>
  </si>
  <si>
    <t>19.02-23.02</t>
  </si>
  <si>
    <t>26.02-01.03</t>
  </si>
  <si>
    <t>11.03-15.03</t>
  </si>
  <si>
    <t>18.03-22.03</t>
  </si>
  <si>
    <t>01.04-05.04</t>
  </si>
  <si>
    <t>08.04-12.04</t>
  </si>
  <si>
    <t>15.04-19.04</t>
  </si>
  <si>
    <t>22.04-26.04</t>
  </si>
  <si>
    <t>29.04-03.05</t>
  </si>
  <si>
    <t>06.05-10.05</t>
  </si>
  <si>
    <t>13.05-17.05</t>
  </si>
  <si>
    <t>20.05-24.05</t>
  </si>
  <si>
    <t>13.11</t>
  </si>
  <si>
    <t>30.04</t>
  </si>
  <si>
    <t>07.05</t>
  </si>
  <si>
    <t>11.09</t>
  </si>
  <si>
    <t>29.04</t>
  </si>
  <si>
    <t>06.05</t>
  </si>
  <si>
    <t>20.05</t>
  </si>
  <si>
    <t>График проведения оценочных процедур 6а класса на 2023-2024 учебный год</t>
  </si>
  <si>
    <t>Обществознание</t>
  </si>
  <si>
    <t>06.10</t>
  </si>
  <si>
    <t>27.10</t>
  </si>
  <si>
    <t>30.11</t>
  </si>
  <si>
    <t>18.12</t>
  </si>
  <si>
    <t>12.01</t>
  </si>
  <si>
    <t>30.01</t>
  </si>
  <si>
    <t>20.02</t>
  </si>
  <si>
    <t>04.03-07.03</t>
  </si>
  <si>
    <t>11.03</t>
  </si>
  <si>
    <t>26.04</t>
  </si>
  <si>
    <t>27.12</t>
  </si>
  <si>
    <t>12.10</t>
  </si>
  <si>
    <t>16.11</t>
  </si>
  <si>
    <t>08.12</t>
  </si>
  <si>
    <t>10.12</t>
  </si>
  <si>
    <t>21.02</t>
  </si>
  <si>
    <t>24.04</t>
  </si>
  <si>
    <t>15.05</t>
  </si>
  <si>
    <t>17.10</t>
  </si>
  <si>
    <t>14.12</t>
  </si>
  <si>
    <t>05.03</t>
  </si>
  <si>
    <t>08.05</t>
  </si>
  <si>
    <t>10.04</t>
  </si>
  <si>
    <t>17.04</t>
  </si>
  <si>
    <t>20.03</t>
  </si>
  <si>
    <t>08.04</t>
  </si>
  <si>
    <t>13.03</t>
  </si>
  <si>
    <t>05.04</t>
  </si>
  <si>
    <t>22.03</t>
  </si>
  <si>
    <t>21.12</t>
  </si>
  <si>
    <t>13.12</t>
  </si>
  <si>
    <t>График проведения оценочных процедур 6б класса на 2023-2024 учебный год</t>
  </si>
  <si>
    <t>График проведения оценочных процедур 6в класса на 2023-2024 учебный год</t>
  </si>
  <si>
    <t>График проведения оценочных процедур 6г класса на 2023-2024 учебный год</t>
  </si>
  <si>
    <t>График проведения оценочных процедур 6д класса на 2023-2024 учебный год</t>
  </si>
  <si>
    <t>График проведения оценочных процедур 6е класса на 2023-2024 учебный год</t>
  </si>
  <si>
    <t>График проведения оценочных процедур 6з класса на 2023-2024 учебный год</t>
  </si>
  <si>
    <t>График проведения оценочных процедур 6и класса на 2023-2024 учебный год</t>
  </si>
  <si>
    <t>График проведения оценочных процедур 6к класса на 2023-2024 учебный год</t>
  </si>
  <si>
    <t>График проведения оценочных процедур 6л класса на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</si>
</sst>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Symbola"/>
    </font>
    <font>
      <b/>
      <sz val="14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theme="0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2" tint="-0.14999847407452621"/>
        <b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/>
        <bgColor theme="0"/>
      </patternFill>
    </fill>
    <fill>
      <patternFill patternType="solid">
        <fgColor theme="6" tint="0.79998168889431442"/>
        <bgColor theme="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0" fillId="0" borderId="1" xfId="0" applyBorder="1"/>
    <xf numFmtId="49" fontId="2" fillId="5" borderId="1" xfId="0" applyNumberFormat="1" applyFont="1" applyFill="1" applyBorder="1" applyAlignment="1">
      <alignment vertical="center" wrapText="1"/>
    </xf>
    <xf numFmtId="0" fontId="0" fillId="5" borderId="1" xfId="0" applyFill="1" applyBorder="1"/>
    <xf numFmtId="0" fontId="0" fillId="0" borderId="1" xfId="0" applyBorder="1" applyAlignment="1">
      <alignment textRotation="90"/>
    </xf>
    <xf numFmtId="1" fontId="0" fillId="7" borderId="1" xfId="0" applyNumberFormat="1" applyFill="1" applyBorder="1"/>
    <xf numFmtId="49" fontId="6" fillId="6" borderId="1" xfId="0" applyNumberFormat="1" applyFont="1" applyFill="1" applyBorder="1" applyAlignment="1">
      <alignment horizontal="left" vertical="center" wrapText="1"/>
    </xf>
    <xf numFmtId="49" fontId="6" fillId="8" borderId="1" xfId="0" applyNumberFormat="1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0" fontId="0" fillId="9" borderId="0" xfId="0" applyFill="1"/>
    <xf numFmtId="49" fontId="0" fillId="9" borderId="1" xfId="0" applyNumberFormat="1" applyFill="1" applyBorder="1"/>
    <xf numFmtId="49" fontId="8" fillId="13" borderId="1" xfId="0" applyNumberFormat="1" applyFont="1" applyFill="1" applyBorder="1" applyAlignment="1">
      <alignment vertical="center" wrapText="1"/>
    </xf>
    <xf numFmtId="49" fontId="2" fillId="13" borderId="1" xfId="0" applyNumberFormat="1" applyFont="1" applyFill="1" applyBorder="1" applyAlignment="1">
      <alignment vertical="center" wrapText="1"/>
    </xf>
    <xf numFmtId="49" fontId="2" fillId="11" borderId="1" xfId="0" applyNumberFormat="1" applyFont="1" applyFill="1" applyBorder="1" applyAlignment="1">
      <alignment vertical="center" wrapText="1"/>
    </xf>
    <xf numFmtId="49" fontId="6" fillId="14" borderId="1" xfId="0" applyNumberFormat="1" applyFont="1" applyFill="1" applyBorder="1" applyAlignment="1">
      <alignment horizontal="left" vertical="center" wrapText="1"/>
    </xf>
    <xf numFmtId="49" fontId="8" fillId="9" borderId="1" xfId="0" applyNumberFormat="1" applyFont="1" applyFill="1" applyBorder="1" applyAlignment="1">
      <alignment vertical="center" wrapText="1"/>
    </xf>
    <xf numFmtId="49" fontId="6" fillId="15" borderId="1" xfId="0" applyNumberFormat="1" applyFont="1" applyFill="1" applyBorder="1" applyAlignment="1">
      <alignment horizontal="left" vertical="center" wrapText="1"/>
    </xf>
    <xf numFmtId="49" fontId="6" fillId="16" borderId="1" xfId="0" applyNumberFormat="1" applyFont="1" applyFill="1" applyBorder="1" applyAlignment="1">
      <alignment horizontal="left" vertical="center" wrapText="1"/>
    </xf>
    <xf numFmtId="49" fontId="6" fillId="11" borderId="1" xfId="0" applyNumberFormat="1" applyFont="1" applyFill="1" applyBorder="1" applyAlignment="1">
      <alignment vertical="center" wrapText="1"/>
    </xf>
    <xf numFmtId="49" fontId="6" fillId="7" borderId="1" xfId="0" applyNumberFormat="1" applyFont="1" applyFill="1" applyBorder="1" applyAlignment="1">
      <alignment vertical="center" wrapText="1"/>
    </xf>
    <xf numFmtId="49" fontId="7" fillId="10" borderId="1" xfId="0" applyNumberFormat="1" applyFont="1" applyFill="1" applyBorder="1" applyAlignment="1">
      <alignment horizontal="left" vertical="center" wrapText="1"/>
    </xf>
    <xf numFmtId="49" fontId="6" fillId="10" borderId="1" xfId="0" applyNumberFormat="1" applyFont="1" applyFill="1" applyBorder="1" applyAlignment="1">
      <alignment horizontal="left" vertical="center" wrapText="1"/>
    </xf>
    <xf numFmtId="49" fontId="0" fillId="11" borderId="1" xfId="0" applyNumberFormat="1" applyFill="1" applyBorder="1"/>
    <xf numFmtId="49" fontId="7" fillId="3" borderId="1" xfId="0" applyNumberFormat="1" applyFont="1" applyFill="1" applyBorder="1" applyAlignment="1">
      <alignment horizontal="left" vertical="center" wrapText="1"/>
    </xf>
    <xf numFmtId="0" fontId="0" fillId="13" borderId="1" xfId="0" applyFill="1" applyBorder="1"/>
    <xf numFmtId="0" fontId="0" fillId="11" borderId="1" xfId="0" applyFill="1" applyBorder="1"/>
    <xf numFmtId="49" fontId="2" fillId="12" borderId="1" xfId="0" applyNumberFormat="1" applyFont="1" applyFill="1" applyBorder="1" applyAlignment="1">
      <alignment vertical="center" wrapText="1"/>
    </xf>
    <xf numFmtId="0" fontId="0" fillId="12" borderId="1" xfId="0" applyFill="1" applyBorder="1"/>
    <xf numFmtId="49" fontId="2" fillId="17" borderId="1" xfId="0" applyNumberFormat="1" applyFont="1" applyFill="1" applyBorder="1" applyAlignment="1">
      <alignment vertical="center" wrapText="1"/>
    </xf>
    <xf numFmtId="0" fontId="0" fillId="0" borderId="4" xfId="0" applyBorder="1"/>
    <xf numFmtId="2" fontId="0" fillId="7" borderId="1" xfId="0" applyNumberFormat="1" applyFill="1" applyBorder="1"/>
    <xf numFmtId="0" fontId="6" fillId="8" borderId="1" xfId="0" applyFont="1" applyFill="1" applyBorder="1" applyAlignment="1">
      <alignment vertical="center" wrapText="1"/>
    </xf>
    <xf numFmtId="16" fontId="6" fillId="18" borderId="1" xfId="0" applyNumberFormat="1" applyFont="1" applyFill="1" applyBorder="1" applyAlignment="1">
      <alignment vertical="center" wrapText="1"/>
    </xf>
    <xf numFmtId="0" fontId="6" fillId="18" borderId="1" xfId="0" applyFont="1" applyFill="1" applyBorder="1" applyAlignment="1">
      <alignment vertical="center" wrapText="1"/>
    </xf>
    <xf numFmtId="0" fontId="6" fillId="19" borderId="1" xfId="0" applyFont="1" applyFill="1" applyBorder="1" applyAlignment="1">
      <alignment vertical="center" wrapText="1"/>
    </xf>
    <xf numFmtId="49" fontId="6" fillId="12" borderId="1" xfId="0" applyNumberFormat="1" applyFont="1" applyFill="1" applyBorder="1" applyAlignment="1">
      <alignment vertical="center" wrapText="1"/>
    </xf>
    <xf numFmtId="49" fontId="8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vertical="center" wrapText="1"/>
    </xf>
    <xf numFmtId="49" fontId="8" fillId="9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6" fillId="20" borderId="1" xfId="0" applyNumberFormat="1" applyFont="1" applyFill="1" applyBorder="1" applyAlignment="1">
      <alignment horizontal="left" vertical="center" wrapText="1"/>
    </xf>
    <xf numFmtId="49" fontId="6" fillId="21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2" xfId="0" applyFont="1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1" fillId="7" borderId="2" xfId="0" applyFont="1" applyFill="1" applyBorder="1" applyAlignment="1">
      <alignment horizontal="center" textRotation="90"/>
    </xf>
    <xf numFmtId="0" fontId="0" fillId="7" borderId="3" xfId="0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993"/>
  <sheetViews>
    <sheetView tabSelected="1" zoomScale="83" zoomScaleNormal="83" workbookViewId="0">
      <pane xSplit="1" topLeftCell="B1" activePane="topRight" state="frozen"/>
      <selection activeCell="A22" sqref="A22"/>
      <selection pane="topRight" activeCell="K29" sqref="K29"/>
    </sheetView>
  </sheetViews>
  <sheetFormatPr defaultColWidth="14.42578125" defaultRowHeight="15" customHeight="1"/>
  <cols>
    <col min="1" max="1" width="26.7109375" customWidth="1"/>
    <col min="2" max="37" width="7" customWidth="1"/>
    <col min="38" max="42" width="4.85546875" customWidth="1"/>
    <col min="43" max="43" width="7.28515625" customWidth="1"/>
    <col min="44" max="44" width="9.5703125" customWidth="1"/>
  </cols>
  <sheetData>
    <row r="1" spans="1:44" ht="18.75">
      <c r="A1" s="50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2" t="s">
        <v>19</v>
      </c>
      <c r="AM1" s="53"/>
      <c r="AN1" s="53"/>
      <c r="AO1" s="53"/>
      <c r="AP1" s="53"/>
      <c r="AQ1" s="54" t="s">
        <v>17</v>
      </c>
      <c r="AR1" s="56" t="s">
        <v>18</v>
      </c>
    </row>
    <row r="2" spans="1:44" ht="51" customHeight="1">
      <c r="A2" s="2" t="s">
        <v>0</v>
      </c>
      <c r="B2" s="40">
        <v>45170</v>
      </c>
      <c r="C2" s="41" t="s">
        <v>30</v>
      </c>
      <c r="D2" s="41" t="s">
        <v>31</v>
      </c>
      <c r="E2" s="41" t="s">
        <v>32</v>
      </c>
      <c r="F2" s="41" t="s">
        <v>33</v>
      </c>
      <c r="G2" s="41" t="s">
        <v>34</v>
      </c>
      <c r="H2" s="41" t="s">
        <v>35</v>
      </c>
      <c r="I2" s="41" t="s">
        <v>36</v>
      </c>
      <c r="J2" s="41" t="s">
        <v>37</v>
      </c>
      <c r="K2" s="3" t="s">
        <v>38</v>
      </c>
      <c r="L2" s="3" t="s">
        <v>39</v>
      </c>
      <c r="M2" s="3" t="s">
        <v>40</v>
      </c>
      <c r="N2" s="3" t="s">
        <v>41</v>
      </c>
      <c r="O2" s="3" t="s">
        <v>42</v>
      </c>
      <c r="P2" s="3" t="s">
        <v>43</v>
      </c>
      <c r="Q2" s="3" t="s">
        <v>44</v>
      </c>
      <c r="R2" s="3" t="s">
        <v>45</v>
      </c>
      <c r="S2" s="42" t="s">
        <v>46</v>
      </c>
      <c r="T2" s="42" t="s">
        <v>47</v>
      </c>
      <c r="U2" s="42" t="s">
        <v>48</v>
      </c>
      <c r="V2" s="42" t="s">
        <v>49</v>
      </c>
      <c r="W2" s="42" t="s">
        <v>50</v>
      </c>
      <c r="X2" s="42" t="s">
        <v>51</v>
      </c>
      <c r="Y2" s="42" t="s">
        <v>52</v>
      </c>
      <c r="Z2" s="42" t="s">
        <v>53</v>
      </c>
      <c r="AA2" s="42" t="s">
        <v>80</v>
      </c>
      <c r="AB2" s="42" t="s">
        <v>54</v>
      </c>
      <c r="AC2" s="42" t="s">
        <v>55</v>
      </c>
      <c r="AD2" s="4" t="s">
        <v>56</v>
      </c>
      <c r="AE2" s="3" t="s">
        <v>57</v>
      </c>
      <c r="AF2" s="3" t="s">
        <v>58</v>
      </c>
      <c r="AG2" s="3" t="s">
        <v>59</v>
      </c>
      <c r="AH2" s="3" t="s">
        <v>60</v>
      </c>
      <c r="AI2" s="3" t="s">
        <v>61</v>
      </c>
      <c r="AJ2" s="39" t="s">
        <v>62</v>
      </c>
      <c r="AK2" s="39" t="s">
        <v>63</v>
      </c>
      <c r="AL2" s="34" t="s">
        <v>8</v>
      </c>
      <c r="AM2" s="20" t="s">
        <v>9</v>
      </c>
      <c r="AN2" s="10" t="s">
        <v>10</v>
      </c>
      <c r="AO2" s="21" t="s">
        <v>11</v>
      </c>
      <c r="AP2" s="12" t="s">
        <v>16</v>
      </c>
      <c r="AQ2" s="55"/>
      <c r="AR2" s="57"/>
    </row>
    <row r="3" spans="1:44" ht="27" customHeight="1">
      <c r="A3" s="5" t="s">
        <v>1</v>
      </c>
      <c r="B3" s="15"/>
      <c r="C3" s="15"/>
      <c r="D3" s="19" t="s">
        <v>25</v>
      </c>
      <c r="E3" s="23"/>
      <c r="F3" s="23"/>
      <c r="G3" s="43" t="s">
        <v>73</v>
      </c>
      <c r="H3" s="45"/>
      <c r="I3" s="15"/>
      <c r="J3" s="24" t="s">
        <v>74</v>
      </c>
      <c r="K3" s="6"/>
      <c r="L3" s="24" t="s">
        <v>64</v>
      </c>
      <c r="M3" s="6"/>
      <c r="N3" s="24" t="s">
        <v>75</v>
      </c>
      <c r="O3" s="6"/>
      <c r="P3" s="6"/>
      <c r="Q3" s="49" t="s">
        <v>76</v>
      </c>
      <c r="R3" s="6"/>
      <c r="S3" s="24" t="s">
        <v>77</v>
      </c>
      <c r="T3" s="6"/>
      <c r="U3" s="6"/>
      <c r="V3" s="24" t="s">
        <v>78</v>
      </c>
      <c r="W3" s="6"/>
      <c r="X3" s="6"/>
      <c r="Y3" s="24" t="s">
        <v>79</v>
      </c>
      <c r="Z3" s="6"/>
      <c r="AA3" s="16"/>
      <c r="AB3" s="43" t="s">
        <v>81</v>
      </c>
      <c r="AC3" s="23"/>
      <c r="AD3" s="43" t="s">
        <v>28</v>
      </c>
      <c r="AE3" s="44"/>
      <c r="AF3" s="15"/>
      <c r="AG3" s="27" t="s">
        <v>82</v>
      </c>
      <c r="AH3" s="23"/>
      <c r="AI3" s="23"/>
      <c r="AJ3" s="26" t="s">
        <v>26</v>
      </c>
      <c r="AK3" s="23"/>
      <c r="AL3" s="35">
        <v>9</v>
      </c>
      <c r="AM3" s="32">
        <v>2</v>
      </c>
      <c r="AN3" s="11">
        <v>1</v>
      </c>
      <c r="AO3" s="33">
        <v>1</v>
      </c>
      <c r="AP3" s="9">
        <f>AL3+AM3+AN3+AO3</f>
        <v>13</v>
      </c>
      <c r="AQ3" s="9">
        <v>170</v>
      </c>
      <c r="AR3" s="13">
        <f>AP3/AQ3*100</f>
        <v>7.6470588235294121</v>
      </c>
    </row>
    <row r="4" spans="1:44" ht="27" customHeight="1">
      <c r="A4" s="5" t="s">
        <v>20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4" t="s">
        <v>83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28" t="s">
        <v>68</v>
      </c>
      <c r="AI4" s="6"/>
      <c r="AJ4" s="31"/>
      <c r="AK4" s="6"/>
      <c r="AL4" s="35">
        <v>1</v>
      </c>
      <c r="AM4" s="32"/>
      <c r="AN4" s="11"/>
      <c r="AO4" s="33">
        <v>1</v>
      </c>
      <c r="AP4" s="9">
        <f t="shared" ref="AP4:AP16" si="0">AL4+AM4+AN4+AO4</f>
        <v>2</v>
      </c>
      <c r="AQ4" s="9">
        <v>102</v>
      </c>
      <c r="AR4" s="13">
        <f t="shared" ref="AR4:AR13" si="1">AP4/AQ4*100</f>
        <v>1.9607843137254901</v>
      </c>
    </row>
    <row r="5" spans="1:44" ht="27" customHeight="1">
      <c r="A5" s="7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7"/>
      <c r="AF5" s="6"/>
      <c r="AG5" s="6"/>
      <c r="AH5" s="6"/>
      <c r="AI5" s="29" t="s">
        <v>66</v>
      </c>
      <c r="AJ5" s="6"/>
      <c r="AK5" s="16"/>
      <c r="AL5" s="35"/>
      <c r="AM5" s="32"/>
      <c r="AN5" s="11"/>
      <c r="AO5" s="33">
        <v>1</v>
      </c>
      <c r="AP5" s="9">
        <f t="shared" si="0"/>
        <v>1</v>
      </c>
      <c r="AQ5" s="9">
        <v>34</v>
      </c>
      <c r="AR5" s="13">
        <f t="shared" si="1"/>
        <v>2.9411764705882351</v>
      </c>
    </row>
    <row r="6" spans="1:44" ht="27" customHeight="1">
      <c r="A6" s="5" t="s">
        <v>3</v>
      </c>
      <c r="B6" s="6"/>
      <c r="C6" s="6"/>
      <c r="D6" s="6"/>
      <c r="E6" s="6"/>
      <c r="F6" s="6"/>
      <c r="G6" s="6"/>
      <c r="H6" s="6"/>
      <c r="I6" s="25" t="s">
        <v>91</v>
      </c>
      <c r="J6" s="6"/>
      <c r="K6" s="6"/>
      <c r="L6" s="6"/>
      <c r="M6" s="6"/>
      <c r="N6" s="6"/>
      <c r="O6" s="6"/>
      <c r="P6" s="25" t="s">
        <v>92</v>
      </c>
      <c r="Q6" s="6"/>
      <c r="R6" s="6"/>
      <c r="S6" s="6"/>
      <c r="T6" s="6"/>
      <c r="U6" s="6"/>
      <c r="V6" s="6"/>
      <c r="W6" s="6"/>
      <c r="X6" s="6"/>
      <c r="Y6" s="6"/>
      <c r="Z6" s="6"/>
      <c r="AA6" s="25" t="s">
        <v>93</v>
      </c>
      <c r="AB6" s="6"/>
      <c r="AC6" s="6"/>
      <c r="AD6" s="6"/>
      <c r="AE6" s="6"/>
      <c r="AF6" s="6"/>
      <c r="AG6" s="6"/>
      <c r="AH6" s="6"/>
      <c r="AI6" s="29" t="s">
        <v>94</v>
      </c>
      <c r="AJ6" s="6"/>
      <c r="AK6" s="16"/>
      <c r="AL6" s="35">
        <v>3</v>
      </c>
      <c r="AM6" s="32"/>
      <c r="AN6" s="11"/>
      <c r="AO6" s="33">
        <v>1</v>
      </c>
      <c r="AP6" s="9">
        <f t="shared" si="0"/>
        <v>4</v>
      </c>
      <c r="AQ6" s="9">
        <v>136</v>
      </c>
      <c r="AR6" s="13">
        <f t="shared" si="1"/>
        <v>2.9411764705882351</v>
      </c>
    </row>
    <row r="7" spans="1:44" ht="27" customHeight="1">
      <c r="A7" s="5" t="s">
        <v>4</v>
      </c>
      <c r="B7" s="6"/>
      <c r="C7" s="6"/>
      <c r="D7" s="22" t="s">
        <v>67</v>
      </c>
      <c r="E7" s="6"/>
      <c r="F7" s="16"/>
      <c r="G7" s="6"/>
      <c r="H7" s="24" t="s">
        <v>84</v>
      </c>
      <c r="I7" s="6"/>
      <c r="J7" s="6"/>
      <c r="K7" s="6"/>
      <c r="L7" s="25" t="s">
        <v>85</v>
      </c>
      <c r="M7" s="6"/>
      <c r="N7" s="6"/>
      <c r="O7" s="49" t="s">
        <v>86</v>
      </c>
      <c r="P7" s="6"/>
      <c r="Q7" s="6"/>
      <c r="R7" s="6"/>
      <c r="S7" s="24" t="s">
        <v>87</v>
      </c>
      <c r="T7" s="6"/>
      <c r="U7" s="6"/>
      <c r="V7" s="6"/>
      <c r="W7" s="16"/>
      <c r="X7" s="6"/>
      <c r="Y7" s="24" t="s">
        <v>88</v>
      </c>
      <c r="Z7" s="6"/>
      <c r="AA7" s="16"/>
      <c r="AB7" s="6"/>
      <c r="AC7" s="6"/>
      <c r="AD7" s="46"/>
      <c r="AE7" s="47"/>
      <c r="AF7" s="6"/>
      <c r="AG7" s="14" t="s">
        <v>89</v>
      </c>
      <c r="AH7" s="16"/>
      <c r="AI7" s="16"/>
      <c r="AJ7" s="29" t="s">
        <v>90</v>
      </c>
      <c r="AK7" s="6"/>
      <c r="AL7" s="35">
        <v>4</v>
      </c>
      <c r="AM7" s="32">
        <v>2</v>
      </c>
      <c r="AN7" s="11">
        <v>1</v>
      </c>
      <c r="AO7" s="33">
        <v>1</v>
      </c>
      <c r="AP7" s="9">
        <f t="shared" si="0"/>
        <v>8</v>
      </c>
      <c r="AQ7" s="9">
        <v>170</v>
      </c>
      <c r="AR7" s="13">
        <f t="shared" si="1"/>
        <v>4.7058823529411766</v>
      </c>
    </row>
    <row r="8" spans="1:44" ht="27" customHeight="1">
      <c r="A8" s="5" t="s">
        <v>22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7"/>
      <c r="AE8" s="14" t="s">
        <v>95</v>
      </c>
      <c r="AF8" s="6"/>
      <c r="AG8" s="48"/>
      <c r="AH8" s="29" t="s">
        <v>65</v>
      </c>
      <c r="AI8" s="6"/>
      <c r="AJ8" s="6"/>
      <c r="AK8" s="6"/>
      <c r="AL8" s="35"/>
      <c r="AM8" s="32"/>
      <c r="AN8" s="11">
        <v>1</v>
      </c>
      <c r="AO8" s="33">
        <v>1</v>
      </c>
      <c r="AP8" s="9">
        <f t="shared" si="0"/>
        <v>2</v>
      </c>
      <c r="AQ8" s="9">
        <v>68</v>
      </c>
      <c r="AR8" s="13">
        <f t="shared" si="1"/>
        <v>2.9411764705882351</v>
      </c>
    </row>
    <row r="9" spans="1:44" ht="27" customHeight="1">
      <c r="A9" s="5" t="s">
        <v>72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2" t="s">
        <v>102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47"/>
      <c r="AE9" s="14" t="s">
        <v>95</v>
      </c>
      <c r="AF9" s="6"/>
      <c r="AG9" s="6"/>
      <c r="AH9" s="6"/>
      <c r="AI9" s="29" t="s">
        <v>69</v>
      </c>
      <c r="AJ9" s="6"/>
      <c r="AK9" s="6"/>
      <c r="AL9" s="35"/>
      <c r="AM9" s="32">
        <v>1</v>
      </c>
      <c r="AN9" s="11">
        <v>1</v>
      </c>
      <c r="AO9" s="33">
        <v>1</v>
      </c>
      <c r="AP9" s="9">
        <v>3</v>
      </c>
      <c r="AQ9" s="9">
        <v>34</v>
      </c>
      <c r="AR9" s="13">
        <f t="shared" si="1"/>
        <v>8.8235294117647065</v>
      </c>
    </row>
    <row r="10" spans="1:44" ht="27" customHeight="1">
      <c r="A10" s="5" t="s">
        <v>23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4" t="s">
        <v>103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14" t="s">
        <v>96</v>
      </c>
      <c r="AG10" s="48"/>
      <c r="AH10" s="6"/>
      <c r="AI10" s="6"/>
      <c r="AJ10" s="29" t="s">
        <v>27</v>
      </c>
      <c r="AK10" s="6"/>
      <c r="AL10" s="35">
        <v>1</v>
      </c>
      <c r="AM10" s="32"/>
      <c r="AN10" s="11">
        <v>1</v>
      </c>
      <c r="AO10" s="33">
        <v>1</v>
      </c>
      <c r="AP10" s="9">
        <f t="shared" si="0"/>
        <v>3</v>
      </c>
      <c r="AQ10" s="9">
        <v>34</v>
      </c>
      <c r="AR10" s="13">
        <f t="shared" si="1"/>
        <v>8.8235294117647065</v>
      </c>
    </row>
    <row r="11" spans="1:44" ht="27" customHeight="1">
      <c r="A11" s="5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1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29" t="s">
        <v>97</v>
      </c>
      <c r="AD11" s="47"/>
      <c r="AE11" s="6"/>
      <c r="AF11" s="14" t="s">
        <v>96</v>
      </c>
      <c r="AG11" s="6"/>
      <c r="AH11" s="6"/>
      <c r="AI11" s="6"/>
      <c r="AJ11" s="6"/>
      <c r="AK11" s="6"/>
      <c r="AL11" s="35"/>
      <c r="AM11" s="32"/>
      <c r="AN11" s="11">
        <v>1</v>
      </c>
      <c r="AO11" s="33">
        <v>1</v>
      </c>
      <c r="AP11" s="9">
        <f t="shared" si="0"/>
        <v>2</v>
      </c>
      <c r="AQ11" s="9">
        <v>34</v>
      </c>
      <c r="AR11" s="13">
        <f>AP11/AQ11*100</f>
        <v>5.8823529411764701</v>
      </c>
    </row>
    <row r="12" spans="1:44" ht="45" customHeight="1">
      <c r="A12" s="5" t="s">
        <v>29</v>
      </c>
      <c r="B12" s="6"/>
      <c r="C12" s="6"/>
      <c r="D12" s="6"/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47"/>
      <c r="AE12" s="6"/>
      <c r="AF12" s="6"/>
      <c r="AG12" s="6"/>
      <c r="AH12" s="6"/>
      <c r="AI12" s="6"/>
      <c r="AJ12" s="6"/>
      <c r="AK12" s="29" t="s">
        <v>70</v>
      </c>
      <c r="AL12" s="35"/>
      <c r="AM12" s="32"/>
      <c r="AN12" s="11"/>
      <c r="AO12" s="33">
        <v>1</v>
      </c>
      <c r="AP12" s="9">
        <v>1</v>
      </c>
      <c r="AQ12" s="9">
        <v>34</v>
      </c>
      <c r="AR12" s="13">
        <f t="shared" si="1"/>
        <v>2.9411764705882351</v>
      </c>
    </row>
    <row r="13" spans="1:44" ht="27" customHeight="1">
      <c r="A13" s="5" t="s">
        <v>24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29" t="s">
        <v>98</v>
      </c>
      <c r="AF13" s="6"/>
      <c r="AG13" s="6"/>
      <c r="AH13" s="6"/>
      <c r="AI13" s="6"/>
      <c r="AJ13" s="6"/>
      <c r="AK13" s="6"/>
      <c r="AL13" s="35"/>
      <c r="AM13" s="32"/>
      <c r="AN13" s="11"/>
      <c r="AO13" s="33">
        <v>1</v>
      </c>
      <c r="AP13" s="9">
        <f t="shared" si="0"/>
        <v>1</v>
      </c>
      <c r="AQ13" s="9">
        <v>34</v>
      </c>
      <c r="AR13" s="13">
        <f t="shared" si="1"/>
        <v>2.9411764705882351</v>
      </c>
    </row>
    <row r="14" spans="1:44" ht="27" customHeight="1">
      <c r="A14" s="5" t="s">
        <v>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29" t="s">
        <v>99</v>
      </c>
      <c r="AC14" s="6"/>
      <c r="AD14" s="6"/>
      <c r="AE14" s="6"/>
      <c r="AF14" s="6"/>
      <c r="AG14" s="6"/>
      <c r="AH14" s="6"/>
      <c r="AI14" s="6"/>
      <c r="AJ14" s="6"/>
      <c r="AK14" s="6"/>
      <c r="AL14" s="35"/>
      <c r="AM14" s="32"/>
      <c r="AN14" s="11"/>
      <c r="AO14" s="33">
        <v>1</v>
      </c>
      <c r="AP14" s="9">
        <f t="shared" si="0"/>
        <v>1</v>
      </c>
      <c r="AQ14" s="9">
        <v>34</v>
      </c>
      <c r="AR14" s="13">
        <f>AP14/AQ14*100</f>
        <v>2.9411764705882351</v>
      </c>
    </row>
    <row r="15" spans="1:44" ht="27.6" customHeight="1">
      <c r="A15" s="8" t="s">
        <v>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30" t="s">
        <v>100</v>
      </c>
      <c r="AE15" s="18"/>
      <c r="AF15" s="18"/>
      <c r="AG15" s="18"/>
      <c r="AH15" s="18"/>
      <c r="AI15" s="18"/>
      <c r="AJ15" s="18"/>
      <c r="AK15" s="18"/>
      <c r="AL15" s="35"/>
      <c r="AM15" s="32"/>
      <c r="AN15" s="11"/>
      <c r="AO15" s="33">
        <v>1</v>
      </c>
      <c r="AP15" s="9">
        <f t="shared" si="0"/>
        <v>1</v>
      </c>
      <c r="AQ15" s="9">
        <v>68</v>
      </c>
      <c r="AR15" s="13">
        <f t="shared" ref="AR15:AR17" si="2">AP15/AQ15*100</f>
        <v>1.4705882352941175</v>
      </c>
    </row>
    <row r="16" spans="1:44" ht="27.6" customHeight="1">
      <c r="A16" s="8" t="s">
        <v>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30" t="s">
        <v>101</v>
      </c>
      <c r="AD16" s="18"/>
      <c r="AE16" s="18"/>
      <c r="AF16" s="18"/>
      <c r="AG16" s="18"/>
      <c r="AH16" s="18"/>
      <c r="AI16" s="18"/>
      <c r="AJ16" s="18"/>
      <c r="AK16" s="18"/>
      <c r="AL16" s="35"/>
      <c r="AM16" s="32"/>
      <c r="AN16" s="11"/>
      <c r="AO16" s="33">
        <v>1</v>
      </c>
      <c r="AP16" s="9">
        <f t="shared" si="0"/>
        <v>1</v>
      </c>
      <c r="AQ16" s="9">
        <v>68</v>
      </c>
      <c r="AR16" s="13">
        <f t="shared" si="2"/>
        <v>1.4705882352941175</v>
      </c>
    </row>
    <row r="17" spans="2:44" ht="15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P17" s="37">
        <f>SUM(AP3:AP16)</f>
        <v>43</v>
      </c>
      <c r="AQ17" s="37">
        <f>SUM(AQ3:AQ16)</f>
        <v>1020</v>
      </c>
      <c r="AR17" s="38">
        <f t="shared" si="2"/>
        <v>4.215686274509804</v>
      </c>
    </row>
    <row r="18" spans="2:44" ht="15.75" customHeight="1">
      <c r="B18" s="1"/>
      <c r="C18" s="34" t="s">
        <v>8</v>
      </c>
      <c r="D18" s="1" t="s">
        <v>12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2:44" ht="15.75" customHeight="1">
      <c r="B19" s="1"/>
      <c r="C19" s="36" t="s">
        <v>9</v>
      </c>
      <c r="D19" s="1" t="s">
        <v>13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2:44" ht="15.75" customHeight="1">
      <c r="B20" s="1"/>
      <c r="C20" s="10" t="s">
        <v>10</v>
      </c>
      <c r="D20" s="1" t="s">
        <v>14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2:44" ht="15.75" customHeight="1">
      <c r="B21" s="1"/>
      <c r="C21" s="21" t="s">
        <v>11</v>
      </c>
      <c r="D21" s="1" t="s">
        <v>15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2:44" ht="15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2:44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2:44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2:44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2:44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2:44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2:44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2:44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2:44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2:44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2:44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2:37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2:37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7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2:37" ht="15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2:37" ht="15.75" customHeight="1"/>
    <row r="38" spans="2:37" ht="15.75" customHeight="1"/>
    <row r="39" spans="2:37" ht="15.75" customHeight="1"/>
    <row r="40" spans="2:37" ht="15.75" customHeight="1"/>
    <row r="41" spans="2:37" ht="15.75" customHeight="1"/>
    <row r="42" spans="2:37" ht="15.75" customHeight="1"/>
    <row r="43" spans="2:37" ht="15.75" customHeight="1"/>
    <row r="44" spans="2:37" ht="15.75" customHeight="1"/>
    <row r="45" spans="2:37" ht="15.75" customHeight="1"/>
    <row r="46" spans="2:37" ht="15.75" customHeight="1"/>
    <row r="47" spans="2:37" ht="15.75" customHeight="1"/>
    <row r="48" spans="2:3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4">
    <mergeCell ref="A1:AK1"/>
    <mergeCell ref="AL1:AP1"/>
    <mergeCell ref="AQ1:AQ2"/>
    <mergeCell ref="AR1:AR2"/>
  </mergeCells>
  <pageMargins left="0.7" right="0.7" top="0.75" bottom="0.75" header="0" footer="0"/>
  <pageSetup paperSize="9" firstPageNumber="21474836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0EDC7-9F52-4F28-8089-CFECB8A824D4}">
  <dimension ref="A1:AR993"/>
  <sheetViews>
    <sheetView zoomScale="83" zoomScaleNormal="83" workbookViewId="0">
      <pane xSplit="1" topLeftCell="B1" activePane="topRight" state="frozen"/>
      <selection activeCell="A22" sqref="A22"/>
      <selection pane="topRight" activeCell="L27" sqref="L27"/>
    </sheetView>
  </sheetViews>
  <sheetFormatPr defaultColWidth="14.42578125" defaultRowHeight="15" customHeight="1"/>
  <cols>
    <col min="1" max="1" width="26.7109375" customWidth="1"/>
    <col min="2" max="37" width="7" customWidth="1"/>
    <col min="38" max="42" width="4.85546875" customWidth="1"/>
    <col min="43" max="43" width="7.28515625" customWidth="1"/>
    <col min="44" max="44" width="9.5703125" customWidth="1"/>
  </cols>
  <sheetData>
    <row r="1" spans="1:44" ht="18.75">
      <c r="A1" s="50" t="s">
        <v>112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2" t="s">
        <v>19</v>
      </c>
      <c r="AM1" s="53"/>
      <c r="AN1" s="53"/>
      <c r="AO1" s="53"/>
      <c r="AP1" s="53"/>
      <c r="AQ1" s="54" t="s">
        <v>17</v>
      </c>
      <c r="AR1" s="56" t="s">
        <v>18</v>
      </c>
    </row>
    <row r="2" spans="1:44" ht="51" customHeight="1">
      <c r="A2" s="2" t="s">
        <v>0</v>
      </c>
      <c r="B2" s="40">
        <v>45170</v>
      </c>
      <c r="C2" s="41" t="s">
        <v>30</v>
      </c>
      <c r="D2" s="41" t="s">
        <v>31</v>
      </c>
      <c r="E2" s="41" t="s">
        <v>32</v>
      </c>
      <c r="F2" s="41" t="s">
        <v>33</v>
      </c>
      <c r="G2" s="41" t="s">
        <v>34</v>
      </c>
      <c r="H2" s="41" t="s">
        <v>35</v>
      </c>
      <c r="I2" s="41" t="s">
        <v>36</v>
      </c>
      <c r="J2" s="41" t="s">
        <v>37</v>
      </c>
      <c r="K2" s="3" t="s">
        <v>38</v>
      </c>
      <c r="L2" s="3" t="s">
        <v>39</v>
      </c>
      <c r="M2" s="3" t="s">
        <v>40</v>
      </c>
      <c r="N2" s="3" t="s">
        <v>41</v>
      </c>
      <c r="O2" s="3" t="s">
        <v>42</v>
      </c>
      <c r="P2" s="3" t="s">
        <v>43</v>
      </c>
      <c r="Q2" s="3" t="s">
        <v>44</v>
      </c>
      <c r="R2" s="3" t="s">
        <v>45</v>
      </c>
      <c r="S2" s="42" t="s">
        <v>46</v>
      </c>
      <c r="T2" s="42" t="s">
        <v>47</v>
      </c>
      <c r="U2" s="42" t="s">
        <v>48</v>
      </c>
      <c r="V2" s="42" t="s">
        <v>49</v>
      </c>
      <c r="W2" s="42" t="s">
        <v>50</v>
      </c>
      <c r="X2" s="42" t="s">
        <v>51</v>
      </c>
      <c r="Y2" s="42" t="s">
        <v>52</v>
      </c>
      <c r="Z2" s="42" t="s">
        <v>53</v>
      </c>
      <c r="AA2" s="42" t="s">
        <v>80</v>
      </c>
      <c r="AB2" s="42" t="s">
        <v>54</v>
      </c>
      <c r="AC2" s="42" t="s">
        <v>55</v>
      </c>
      <c r="AD2" s="4" t="s">
        <v>56</v>
      </c>
      <c r="AE2" s="3" t="s">
        <v>57</v>
      </c>
      <c r="AF2" s="3" t="s">
        <v>58</v>
      </c>
      <c r="AG2" s="3" t="s">
        <v>59</v>
      </c>
      <c r="AH2" s="3" t="s">
        <v>60</v>
      </c>
      <c r="AI2" s="3" t="s">
        <v>61</v>
      </c>
      <c r="AJ2" s="39" t="s">
        <v>62</v>
      </c>
      <c r="AK2" s="39" t="s">
        <v>63</v>
      </c>
      <c r="AL2" s="34" t="s">
        <v>8</v>
      </c>
      <c r="AM2" s="20" t="s">
        <v>9</v>
      </c>
      <c r="AN2" s="10" t="s">
        <v>10</v>
      </c>
      <c r="AO2" s="21" t="s">
        <v>11</v>
      </c>
      <c r="AP2" s="12" t="s">
        <v>16</v>
      </c>
      <c r="AQ2" s="55"/>
      <c r="AR2" s="57"/>
    </row>
    <row r="3" spans="1:44" ht="27" customHeight="1">
      <c r="A3" s="5" t="s">
        <v>1</v>
      </c>
      <c r="B3" s="15"/>
      <c r="C3" s="15"/>
      <c r="D3" s="19" t="s">
        <v>25</v>
      </c>
      <c r="E3" s="23"/>
      <c r="F3" s="23"/>
      <c r="G3" s="43" t="s">
        <v>73</v>
      </c>
      <c r="H3" s="45"/>
      <c r="I3" s="15"/>
      <c r="J3" s="24" t="s">
        <v>74</v>
      </c>
      <c r="K3" s="6"/>
      <c r="L3" s="24" t="s">
        <v>64</v>
      </c>
      <c r="M3" s="6"/>
      <c r="N3" s="24" t="s">
        <v>75</v>
      </c>
      <c r="O3" s="6"/>
      <c r="P3" s="6"/>
      <c r="Q3" s="49" t="s">
        <v>76</v>
      </c>
      <c r="R3" s="6"/>
      <c r="S3" s="24" t="s">
        <v>77</v>
      </c>
      <c r="T3" s="6"/>
      <c r="U3" s="6"/>
      <c r="V3" s="24" t="s">
        <v>78</v>
      </c>
      <c r="W3" s="6"/>
      <c r="X3" s="6"/>
      <c r="Y3" s="24" t="s">
        <v>79</v>
      </c>
      <c r="Z3" s="6"/>
      <c r="AA3" s="16"/>
      <c r="AB3" s="43" t="s">
        <v>81</v>
      </c>
      <c r="AC3" s="23"/>
      <c r="AD3" s="43" t="s">
        <v>28</v>
      </c>
      <c r="AE3" s="44"/>
      <c r="AF3" s="15"/>
      <c r="AG3" s="27" t="s">
        <v>82</v>
      </c>
      <c r="AH3" s="23"/>
      <c r="AI3" s="23"/>
      <c r="AJ3" s="26" t="s">
        <v>26</v>
      </c>
      <c r="AK3" s="23"/>
      <c r="AL3" s="35">
        <v>9</v>
      </c>
      <c r="AM3" s="32">
        <v>2</v>
      </c>
      <c r="AN3" s="11">
        <v>1</v>
      </c>
      <c r="AO3" s="33">
        <v>1</v>
      </c>
      <c r="AP3" s="9">
        <f>AL3+AM3+AN3+AO3</f>
        <v>13</v>
      </c>
      <c r="AQ3" s="9">
        <v>170</v>
      </c>
      <c r="AR3" s="13">
        <f>AP3/AQ3*100</f>
        <v>7.6470588235294121</v>
      </c>
    </row>
    <row r="4" spans="1:44" ht="27" customHeight="1">
      <c r="A4" s="5" t="s">
        <v>20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4" t="s">
        <v>83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28" t="s">
        <v>68</v>
      </c>
      <c r="AI4" s="6"/>
      <c r="AJ4" s="31"/>
      <c r="AK4" s="6"/>
      <c r="AL4" s="35">
        <v>1</v>
      </c>
      <c r="AM4" s="32"/>
      <c r="AN4" s="11"/>
      <c r="AO4" s="33">
        <v>1</v>
      </c>
      <c r="AP4" s="9">
        <f t="shared" ref="AP4:AP16" si="0">AL4+AM4+AN4+AO4</f>
        <v>2</v>
      </c>
      <c r="AQ4" s="9">
        <v>102</v>
      </c>
      <c r="AR4" s="13">
        <f t="shared" ref="AR4:AR13" si="1">AP4/AQ4*100</f>
        <v>1.9607843137254901</v>
      </c>
    </row>
    <row r="5" spans="1:44" ht="27" customHeight="1">
      <c r="A5" s="7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7"/>
      <c r="AF5" s="6"/>
      <c r="AG5" s="6"/>
      <c r="AH5" s="6"/>
      <c r="AI5" s="29" t="s">
        <v>66</v>
      </c>
      <c r="AJ5" s="6"/>
      <c r="AK5" s="16"/>
      <c r="AL5" s="35"/>
      <c r="AM5" s="32"/>
      <c r="AN5" s="11"/>
      <c r="AO5" s="33">
        <v>1</v>
      </c>
      <c r="AP5" s="9">
        <f t="shared" si="0"/>
        <v>1</v>
      </c>
      <c r="AQ5" s="9">
        <v>34</v>
      </c>
      <c r="AR5" s="13">
        <f t="shared" si="1"/>
        <v>2.9411764705882351</v>
      </c>
    </row>
    <row r="6" spans="1:44" ht="27" customHeight="1">
      <c r="A6" s="5" t="s">
        <v>3</v>
      </c>
      <c r="B6" s="6"/>
      <c r="C6" s="6"/>
      <c r="D6" s="6"/>
      <c r="E6" s="6"/>
      <c r="F6" s="6"/>
      <c r="G6" s="6"/>
      <c r="H6" s="6"/>
      <c r="I6" s="25" t="s">
        <v>91</v>
      </c>
      <c r="J6" s="6"/>
      <c r="K6" s="6"/>
      <c r="L6" s="6"/>
      <c r="M6" s="6"/>
      <c r="N6" s="6"/>
      <c r="O6" s="6"/>
      <c r="P6" s="25" t="s">
        <v>92</v>
      </c>
      <c r="Q6" s="6"/>
      <c r="R6" s="6"/>
      <c r="S6" s="6"/>
      <c r="T6" s="6"/>
      <c r="U6" s="6"/>
      <c r="V6" s="6"/>
      <c r="W6" s="6"/>
      <c r="X6" s="6"/>
      <c r="Y6" s="6"/>
      <c r="Z6" s="6"/>
      <c r="AA6" s="25" t="s">
        <v>93</v>
      </c>
      <c r="AB6" s="6"/>
      <c r="AC6" s="6"/>
      <c r="AD6" s="6"/>
      <c r="AE6" s="6"/>
      <c r="AF6" s="6"/>
      <c r="AG6" s="6"/>
      <c r="AH6" s="6"/>
      <c r="AI6" s="29" t="s">
        <v>94</v>
      </c>
      <c r="AJ6" s="6"/>
      <c r="AK6" s="16"/>
      <c r="AL6" s="35">
        <v>3</v>
      </c>
      <c r="AM6" s="32"/>
      <c r="AN6" s="11"/>
      <c r="AO6" s="33">
        <v>1</v>
      </c>
      <c r="AP6" s="9">
        <f t="shared" si="0"/>
        <v>4</v>
      </c>
      <c r="AQ6" s="9">
        <v>136</v>
      </c>
      <c r="AR6" s="13">
        <f t="shared" si="1"/>
        <v>2.9411764705882351</v>
      </c>
    </row>
    <row r="7" spans="1:44" ht="27" customHeight="1">
      <c r="A7" s="5" t="s">
        <v>4</v>
      </c>
      <c r="B7" s="6"/>
      <c r="C7" s="6"/>
      <c r="D7" s="22" t="s">
        <v>67</v>
      </c>
      <c r="E7" s="6"/>
      <c r="F7" s="16"/>
      <c r="G7" s="6"/>
      <c r="H7" s="24" t="s">
        <v>84</v>
      </c>
      <c r="I7" s="6"/>
      <c r="J7" s="6"/>
      <c r="K7" s="6"/>
      <c r="L7" s="25" t="s">
        <v>85</v>
      </c>
      <c r="M7" s="6"/>
      <c r="N7" s="6"/>
      <c r="O7" s="49" t="s">
        <v>86</v>
      </c>
      <c r="P7" s="6"/>
      <c r="Q7" s="6"/>
      <c r="R7" s="6"/>
      <c r="S7" s="24" t="s">
        <v>87</v>
      </c>
      <c r="T7" s="6"/>
      <c r="U7" s="6"/>
      <c r="V7" s="6"/>
      <c r="W7" s="16"/>
      <c r="X7" s="6"/>
      <c r="Y7" s="24" t="s">
        <v>88</v>
      </c>
      <c r="Z7" s="6"/>
      <c r="AA7" s="16"/>
      <c r="AB7" s="6"/>
      <c r="AC7" s="6"/>
      <c r="AD7" s="46"/>
      <c r="AE7" s="47"/>
      <c r="AF7" s="6"/>
      <c r="AG7" s="14" t="s">
        <v>89</v>
      </c>
      <c r="AH7" s="16"/>
      <c r="AI7" s="16"/>
      <c r="AJ7" s="29" t="s">
        <v>90</v>
      </c>
      <c r="AK7" s="6"/>
      <c r="AL7" s="35">
        <v>4</v>
      </c>
      <c r="AM7" s="32">
        <v>2</v>
      </c>
      <c r="AN7" s="11">
        <v>1</v>
      </c>
      <c r="AO7" s="33">
        <v>1</v>
      </c>
      <c r="AP7" s="9">
        <f t="shared" si="0"/>
        <v>8</v>
      </c>
      <c r="AQ7" s="9">
        <v>170</v>
      </c>
      <c r="AR7" s="13">
        <f t="shared" si="1"/>
        <v>4.7058823529411766</v>
      </c>
    </row>
    <row r="8" spans="1:44" ht="27" customHeight="1">
      <c r="A8" s="5" t="s">
        <v>22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7"/>
      <c r="AE8" s="14" t="s">
        <v>95</v>
      </c>
      <c r="AF8" s="6"/>
      <c r="AG8" s="48"/>
      <c r="AH8" s="29" t="s">
        <v>65</v>
      </c>
      <c r="AI8" s="6"/>
      <c r="AJ8" s="6"/>
      <c r="AK8" s="6"/>
      <c r="AL8" s="35"/>
      <c r="AM8" s="32"/>
      <c r="AN8" s="11">
        <v>1</v>
      </c>
      <c r="AO8" s="33">
        <v>1</v>
      </c>
      <c r="AP8" s="9">
        <f t="shared" si="0"/>
        <v>2</v>
      </c>
      <c r="AQ8" s="9">
        <v>68</v>
      </c>
      <c r="AR8" s="13">
        <f t="shared" si="1"/>
        <v>2.9411764705882351</v>
      </c>
    </row>
    <row r="9" spans="1:44" ht="27" customHeight="1">
      <c r="A9" s="5" t="s">
        <v>72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2" t="s">
        <v>102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47"/>
      <c r="AE9" s="14" t="s">
        <v>95</v>
      </c>
      <c r="AF9" s="6"/>
      <c r="AG9" s="6"/>
      <c r="AH9" s="6"/>
      <c r="AI9" s="29" t="s">
        <v>69</v>
      </c>
      <c r="AJ9" s="6"/>
      <c r="AK9" s="6"/>
      <c r="AL9" s="35"/>
      <c r="AM9" s="32">
        <v>1</v>
      </c>
      <c r="AN9" s="11">
        <v>1</v>
      </c>
      <c r="AO9" s="33">
        <v>1</v>
      </c>
      <c r="AP9" s="9">
        <v>3</v>
      </c>
      <c r="AQ9" s="9">
        <v>34</v>
      </c>
      <c r="AR9" s="13">
        <f t="shared" si="1"/>
        <v>8.8235294117647065</v>
      </c>
    </row>
    <row r="10" spans="1:44" ht="27" customHeight="1">
      <c r="A10" s="5" t="s">
        <v>23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4" t="s">
        <v>103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14" t="s">
        <v>96</v>
      </c>
      <c r="AG10" s="48"/>
      <c r="AH10" s="6"/>
      <c r="AI10" s="6"/>
      <c r="AJ10" s="29" t="s">
        <v>27</v>
      </c>
      <c r="AK10" s="6"/>
      <c r="AL10" s="35">
        <v>1</v>
      </c>
      <c r="AM10" s="32"/>
      <c r="AN10" s="11">
        <v>1</v>
      </c>
      <c r="AO10" s="33">
        <v>1</v>
      </c>
      <c r="AP10" s="9">
        <f t="shared" si="0"/>
        <v>3</v>
      </c>
      <c r="AQ10" s="9">
        <v>34</v>
      </c>
      <c r="AR10" s="13">
        <f t="shared" si="1"/>
        <v>8.8235294117647065</v>
      </c>
    </row>
    <row r="11" spans="1:44" ht="27" customHeight="1">
      <c r="A11" s="5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1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29" t="s">
        <v>97</v>
      </c>
      <c r="AD11" s="47"/>
      <c r="AE11" s="6"/>
      <c r="AF11" s="14" t="s">
        <v>96</v>
      </c>
      <c r="AG11" s="6"/>
      <c r="AH11" s="6"/>
      <c r="AI11" s="6"/>
      <c r="AJ11" s="6"/>
      <c r="AK11" s="6"/>
      <c r="AL11" s="35"/>
      <c r="AM11" s="32"/>
      <c r="AN11" s="11">
        <v>1</v>
      </c>
      <c r="AO11" s="33">
        <v>1</v>
      </c>
      <c r="AP11" s="9">
        <f t="shared" si="0"/>
        <v>2</v>
      </c>
      <c r="AQ11" s="9">
        <v>34</v>
      </c>
      <c r="AR11" s="13">
        <f>AP11/AQ11*100</f>
        <v>5.8823529411764701</v>
      </c>
    </row>
    <row r="12" spans="1:44" ht="45" customHeight="1">
      <c r="A12" s="5" t="s">
        <v>29</v>
      </c>
      <c r="B12" s="6"/>
      <c r="C12" s="6"/>
      <c r="D12" s="6"/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47"/>
      <c r="AE12" s="6"/>
      <c r="AF12" s="6"/>
      <c r="AG12" s="6"/>
      <c r="AH12" s="6"/>
      <c r="AI12" s="6"/>
      <c r="AJ12" s="6"/>
      <c r="AK12" s="29" t="s">
        <v>70</v>
      </c>
      <c r="AL12" s="35"/>
      <c r="AM12" s="32"/>
      <c r="AN12" s="11"/>
      <c r="AO12" s="33">
        <v>1</v>
      </c>
      <c r="AP12" s="9">
        <v>1</v>
      </c>
      <c r="AQ12" s="9">
        <v>34</v>
      </c>
      <c r="AR12" s="13">
        <f t="shared" si="1"/>
        <v>2.9411764705882351</v>
      </c>
    </row>
    <row r="13" spans="1:44" ht="27" customHeight="1">
      <c r="A13" s="5" t="s">
        <v>24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29" t="s">
        <v>98</v>
      </c>
      <c r="AF13" s="6"/>
      <c r="AG13" s="6"/>
      <c r="AH13" s="6"/>
      <c r="AI13" s="6"/>
      <c r="AJ13" s="6"/>
      <c r="AK13" s="6"/>
      <c r="AL13" s="35"/>
      <c r="AM13" s="32"/>
      <c r="AN13" s="11"/>
      <c r="AO13" s="33">
        <v>1</v>
      </c>
      <c r="AP13" s="9">
        <f t="shared" si="0"/>
        <v>1</v>
      </c>
      <c r="AQ13" s="9">
        <v>34</v>
      </c>
      <c r="AR13" s="13">
        <f t="shared" si="1"/>
        <v>2.9411764705882351</v>
      </c>
    </row>
    <row r="14" spans="1:44" ht="27" customHeight="1">
      <c r="A14" s="5" t="s">
        <v>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29" t="s">
        <v>99</v>
      </c>
      <c r="AC14" s="6"/>
      <c r="AD14" s="6"/>
      <c r="AE14" s="6"/>
      <c r="AF14" s="6"/>
      <c r="AG14" s="6"/>
      <c r="AH14" s="6"/>
      <c r="AI14" s="6"/>
      <c r="AJ14" s="6"/>
      <c r="AK14" s="6"/>
      <c r="AL14" s="35"/>
      <c r="AM14" s="32"/>
      <c r="AN14" s="11"/>
      <c r="AO14" s="33">
        <v>1</v>
      </c>
      <c r="AP14" s="9">
        <f t="shared" si="0"/>
        <v>1</v>
      </c>
      <c r="AQ14" s="9">
        <v>34</v>
      </c>
      <c r="AR14" s="13">
        <f>AP14/AQ14*100</f>
        <v>2.9411764705882351</v>
      </c>
    </row>
    <row r="15" spans="1:44" ht="27.6" customHeight="1">
      <c r="A15" s="8" t="s">
        <v>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30" t="s">
        <v>100</v>
      </c>
      <c r="AE15" s="18"/>
      <c r="AF15" s="18"/>
      <c r="AG15" s="18"/>
      <c r="AH15" s="18"/>
      <c r="AI15" s="18"/>
      <c r="AJ15" s="18"/>
      <c r="AK15" s="18"/>
      <c r="AL15" s="35"/>
      <c r="AM15" s="32"/>
      <c r="AN15" s="11"/>
      <c r="AO15" s="33">
        <v>1</v>
      </c>
      <c r="AP15" s="9">
        <f t="shared" si="0"/>
        <v>1</v>
      </c>
      <c r="AQ15" s="9">
        <v>68</v>
      </c>
      <c r="AR15" s="13">
        <f t="shared" ref="AR15:AR17" si="2">AP15/AQ15*100</f>
        <v>1.4705882352941175</v>
      </c>
    </row>
    <row r="16" spans="1:44" ht="27.6" customHeight="1">
      <c r="A16" s="8" t="s">
        <v>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30" t="s">
        <v>101</v>
      </c>
      <c r="AD16" s="18"/>
      <c r="AE16" s="18"/>
      <c r="AF16" s="18"/>
      <c r="AG16" s="18"/>
      <c r="AH16" s="18"/>
      <c r="AI16" s="18"/>
      <c r="AJ16" s="18"/>
      <c r="AK16" s="18"/>
      <c r="AL16" s="35"/>
      <c r="AM16" s="32"/>
      <c r="AN16" s="11"/>
      <c r="AO16" s="33">
        <v>1</v>
      </c>
      <c r="AP16" s="9">
        <f t="shared" si="0"/>
        <v>1</v>
      </c>
      <c r="AQ16" s="9">
        <v>68</v>
      </c>
      <c r="AR16" s="13">
        <f t="shared" si="2"/>
        <v>1.4705882352941175</v>
      </c>
    </row>
    <row r="17" spans="2:44" ht="15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P17" s="37">
        <f>SUM(AP3:AP16)</f>
        <v>43</v>
      </c>
      <c r="AQ17" s="37">
        <f>SUM(AQ3:AQ16)</f>
        <v>1020</v>
      </c>
      <c r="AR17" s="38">
        <f t="shared" si="2"/>
        <v>4.215686274509804</v>
      </c>
    </row>
    <row r="18" spans="2:44" ht="15.75" customHeight="1">
      <c r="B18" s="1"/>
      <c r="C18" s="34" t="s">
        <v>8</v>
      </c>
      <c r="D18" s="1" t="s">
        <v>12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2:44" ht="15.75" customHeight="1">
      <c r="B19" s="1"/>
      <c r="C19" s="36" t="s">
        <v>9</v>
      </c>
      <c r="D19" s="1" t="s">
        <v>13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2:44" ht="15.75" customHeight="1">
      <c r="B20" s="1"/>
      <c r="C20" s="10" t="s">
        <v>10</v>
      </c>
      <c r="D20" s="1" t="s">
        <v>14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2:44" ht="15.75" customHeight="1">
      <c r="B21" s="1"/>
      <c r="C21" s="21" t="s">
        <v>11</v>
      </c>
      <c r="D21" s="1" t="s">
        <v>15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2:44" ht="15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2:44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2:44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2:44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2:44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2:44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2:44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2:44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2:44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2:44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2:44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2:37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2:37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7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2:37" ht="15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2:37" ht="15.75" customHeight="1"/>
    <row r="38" spans="2:37" ht="15.75" customHeight="1"/>
    <row r="39" spans="2:37" ht="15.75" customHeight="1"/>
    <row r="40" spans="2:37" ht="15.75" customHeight="1"/>
    <row r="41" spans="2:37" ht="15.75" customHeight="1"/>
    <row r="42" spans="2:37" ht="15.75" customHeight="1"/>
    <row r="43" spans="2:37" ht="15.75" customHeight="1"/>
    <row r="44" spans="2:37" ht="15.75" customHeight="1"/>
    <row r="45" spans="2:37" ht="15.75" customHeight="1"/>
    <row r="46" spans="2:37" ht="15.75" customHeight="1"/>
    <row r="47" spans="2:37" ht="15.75" customHeight="1"/>
    <row r="48" spans="2:3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4">
    <mergeCell ref="A1:AK1"/>
    <mergeCell ref="AL1:AP1"/>
    <mergeCell ref="AQ1:AQ2"/>
    <mergeCell ref="AR1:AR2"/>
  </mergeCells>
  <pageMargins left="0.7" right="0.7" top="0.75" bottom="0.75" header="0" footer="0"/>
  <pageSetup paperSize="9" firstPageNumber="21474836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094EA-9887-4C1F-B52D-21499A737641}">
  <dimension ref="A1:AR993"/>
  <sheetViews>
    <sheetView zoomScale="83" zoomScaleNormal="83" workbookViewId="0">
      <pane xSplit="1" topLeftCell="B1" activePane="topRight" state="frozen"/>
      <selection activeCell="A22" sqref="A22"/>
      <selection pane="topRight" sqref="A1:AK1"/>
    </sheetView>
  </sheetViews>
  <sheetFormatPr defaultColWidth="14.42578125" defaultRowHeight="15" customHeight="1"/>
  <cols>
    <col min="1" max="1" width="26.7109375" customWidth="1"/>
    <col min="2" max="37" width="7" customWidth="1"/>
    <col min="38" max="42" width="4.85546875" customWidth="1"/>
    <col min="43" max="43" width="7.28515625" customWidth="1"/>
    <col min="44" max="44" width="9.5703125" customWidth="1"/>
  </cols>
  <sheetData>
    <row r="1" spans="1:44" ht="18.75">
      <c r="A1" s="50" t="s">
        <v>104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2" t="s">
        <v>19</v>
      </c>
      <c r="AM1" s="53"/>
      <c r="AN1" s="53"/>
      <c r="AO1" s="53"/>
      <c r="AP1" s="53"/>
      <c r="AQ1" s="54" t="s">
        <v>17</v>
      </c>
      <c r="AR1" s="56" t="s">
        <v>18</v>
      </c>
    </row>
    <row r="2" spans="1:44" ht="51" customHeight="1">
      <c r="A2" s="2" t="s">
        <v>0</v>
      </c>
      <c r="B2" s="40">
        <v>45170</v>
      </c>
      <c r="C2" s="41" t="s">
        <v>30</v>
      </c>
      <c r="D2" s="41" t="s">
        <v>31</v>
      </c>
      <c r="E2" s="41" t="s">
        <v>32</v>
      </c>
      <c r="F2" s="41" t="s">
        <v>33</v>
      </c>
      <c r="G2" s="41" t="s">
        <v>34</v>
      </c>
      <c r="H2" s="41" t="s">
        <v>35</v>
      </c>
      <c r="I2" s="41" t="s">
        <v>36</v>
      </c>
      <c r="J2" s="41" t="s">
        <v>37</v>
      </c>
      <c r="K2" s="3" t="s">
        <v>38</v>
      </c>
      <c r="L2" s="3" t="s">
        <v>39</v>
      </c>
      <c r="M2" s="3" t="s">
        <v>40</v>
      </c>
      <c r="N2" s="3" t="s">
        <v>41</v>
      </c>
      <c r="O2" s="3" t="s">
        <v>42</v>
      </c>
      <c r="P2" s="3" t="s">
        <v>43</v>
      </c>
      <c r="Q2" s="3" t="s">
        <v>44</v>
      </c>
      <c r="R2" s="3" t="s">
        <v>45</v>
      </c>
      <c r="S2" s="42" t="s">
        <v>46</v>
      </c>
      <c r="T2" s="42" t="s">
        <v>47</v>
      </c>
      <c r="U2" s="42" t="s">
        <v>48</v>
      </c>
      <c r="V2" s="42" t="s">
        <v>49</v>
      </c>
      <c r="W2" s="42" t="s">
        <v>50</v>
      </c>
      <c r="X2" s="42" t="s">
        <v>51</v>
      </c>
      <c r="Y2" s="42" t="s">
        <v>52</v>
      </c>
      <c r="Z2" s="42" t="s">
        <v>53</v>
      </c>
      <c r="AA2" s="42" t="s">
        <v>80</v>
      </c>
      <c r="AB2" s="42" t="s">
        <v>54</v>
      </c>
      <c r="AC2" s="42" t="s">
        <v>55</v>
      </c>
      <c r="AD2" s="4" t="s">
        <v>56</v>
      </c>
      <c r="AE2" s="3" t="s">
        <v>57</v>
      </c>
      <c r="AF2" s="3" t="s">
        <v>58</v>
      </c>
      <c r="AG2" s="3" t="s">
        <v>59</v>
      </c>
      <c r="AH2" s="3" t="s">
        <v>60</v>
      </c>
      <c r="AI2" s="3" t="s">
        <v>61</v>
      </c>
      <c r="AJ2" s="39" t="s">
        <v>62</v>
      </c>
      <c r="AK2" s="39" t="s">
        <v>63</v>
      </c>
      <c r="AL2" s="34" t="s">
        <v>8</v>
      </c>
      <c r="AM2" s="20" t="s">
        <v>9</v>
      </c>
      <c r="AN2" s="10" t="s">
        <v>10</v>
      </c>
      <c r="AO2" s="21" t="s">
        <v>11</v>
      </c>
      <c r="AP2" s="12" t="s">
        <v>16</v>
      </c>
      <c r="AQ2" s="55"/>
      <c r="AR2" s="57"/>
    </row>
    <row r="3" spans="1:44" ht="27" customHeight="1">
      <c r="A3" s="5" t="s">
        <v>1</v>
      </c>
      <c r="B3" s="15"/>
      <c r="C3" s="15"/>
      <c r="D3" s="19" t="s">
        <v>25</v>
      </c>
      <c r="E3" s="23"/>
      <c r="F3" s="23"/>
      <c r="G3" s="43" t="s">
        <v>73</v>
      </c>
      <c r="H3" s="45"/>
      <c r="I3" s="15"/>
      <c r="J3" s="24" t="s">
        <v>74</v>
      </c>
      <c r="K3" s="6"/>
      <c r="L3" s="24" t="s">
        <v>64</v>
      </c>
      <c r="M3" s="6"/>
      <c r="N3" s="24" t="s">
        <v>75</v>
      </c>
      <c r="O3" s="6"/>
      <c r="P3" s="6"/>
      <c r="Q3" s="49" t="s">
        <v>76</v>
      </c>
      <c r="R3" s="6"/>
      <c r="S3" s="24" t="s">
        <v>77</v>
      </c>
      <c r="T3" s="6"/>
      <c r="U3" s="6"/>
      <c r="V3" s="24" t="s">
        <v>78</v>
      </c>
      <c r="W3" s="6"/>
      <c r="X3" s="6"/>
      <c r="Y3" s="24" t="s">
        <v>79</v>
      </c>
      <c r="Z3" s="6"/>
      <c r="AA3" s="16"/>
      <c r="AB3" s="43" t="s">
        <v>81</v>
      </c>
      <c r="AC3" s="23"/>
      <c r="AD3" s="43" t="s">
        <v>28</v>
      </c>
      <c r="AE3" s="44"/>
      <c r="AF3" s="15"/>
      <c r="AG3" s="27" t="s">
        <v>82</v>
      </c>
      <c r="AH3" s="23"/>
      <c r="AI3" s="23"/>
      <c r="AJ3" s="26" t="s">
        <v>26</v>
      </c>
      <c r="AK3" s="23"/>
      <c r="AL3" s="35">
        <v>9</v>
      </c>
      <c r="AM3" s="32">
        <v>2</v>
      </c>
      <c r="AN3" s="11">
        <v>1</v>
      </c>
      <c r="AO3" s="33">
        <v>1</v>
      </c>
      <c r="AP3" s="9">
        <f>AL3+AM3+AN3+AO3</f>
        <v>13</v>
      </c>
      <c r="AQ3" s="9">
        <v>170</v>
      </c>
      <c r="AR3" s="13">
        <f>AP3/AQ3*100</f>
        <v>7.6470588235294121</v>
      </c>
    </row>
    <row r="4" spans="1:44" ht="27" customHeight="1">
      <c r="A4" s="5" t="s">
        <v>20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4" t="s">
        <v>83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28" t="s">
        <v>68</v>
      </c>
      <c r="AI4" s="6"/>
      <c r="AJ4" s="31"/>
      <c r="AK4" s="6"/>
      <c r="AL4" s="35">
        <v>1</v>
      </c>
      <c r="AM4" s="32"/>
      <c r="AN4" s="11"/>
      <c r="AO4" s="33">
        <v>1</v>
      </c>
      <c r="AP4" s="9">
        <f t="shared" ref="AP4:AP16" si="0">AL4+AM4+AN4+AO4</f>
        <v>2</v>
      </c>
      <c r="AQ4" s="9">
        <v>102</v>
      </c>
      <c r="AR4" s="13">
        <f t="shared" ref="AR4:AR13" si="1">AP4/AQ4*100</f>
        <v>1.9607843137254901</v>
      </c>
    </row>
    <row r="5" spans="1:44" ht="27" customHeight="1">
      <c r="A5" s="7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7"/>
      <c r="AF5" s="6"/>
      <c r="AG5" s="6"/>
      <c r="AH5" s="6"/>
      <c r="AI5" s="29" t="s">
        <v>66</v>
      </c>
      <c r="AJ5" s="6"/>
      <c r="AK5" s="16"/>
      <c r="AL5" s="35"/>
      <c r="AM5" s="32"/>
      <c r="AN5" s="11"/>
      <c r="AO5" s="33">
        <v>1</v>
      </c>
      <c r="AP5" s="9">
        <f t="shared" si="0"/>
        <v>1</v>
      </c>
      <c r="AQ5" s="9">
        <v>34</v>
      </c>
      <c r="AR5" s="13">
        <f t="shared" si="1"/>
        <v>2.9411764705882351</v>
      </c>
    </row>
    <row r="6" spans="1:44" ht="27" customHeight="1">
      <c r="A6" s="5" t="s">
        <v>3</v>
      </c>
      <c r="B6" s="6"/>
      <c r="C6" s="6"/>
      <c r="D6" s="6"/>
      <c r="E6" s="6"/>
      <c r="F6" s="6"/>
      <c r="G6" s="6"/>
      <c r="H6" s="6"/>
      <c r="I6" s="25" t="s">
        <v>91</v>
      </c>
      <c r="J6" s="6"/>
      <c r="K6" s="6"/>
      <c r="L6" s="6"/>
      <c r="M6" s="6"/>
      <c r="N6" s="6"/>
      <c r="O6" s="6"/>
      <c r="P6" s="25" t="s">
        <v>92</v>
      </c>
      <c r="Q6" s="6"/>
      <c r="R6" s="6"/>
      <c r="S6" s="6"/>
      <c r="T6" s="6"/>
      <c r="U6" s="6"/>
      <c r="V6" s="6"/>
      <c r="W6" s="6"/>
      <c r="X6" s="6"/>
      <c r="Y6" s="6"/>
      <c r="Z6" s="6"/>
      <c r="AA6" s="25" t="s">
        <v>93</v>
      </c>
      <c r="AB6" s="6"/>
      <c r="AC6" s="6"/>
      <c r="AD6" s="6"/>
      <c r="AE6" s="6"/>
      <c r="AF6" s="6"/>
      <c r="AG6" s="6"/>
      <c r="AH6" s="6"/>
      <c r="AI6" s="29" t="s">
        <v>94</v>
      </c>
      <c r="AJ6" s="6"/>
      <c r="AK6" s="16"/>
      <c r="AL6" s="35">
        <v>3</v>
      </c>
      <c r="AM6" s="32"/>
      <c r="AN6" s="11"/>
      <c r="AO6" s="33">
        <v>1</v>
      </c>
      <c r="AP6" s="9">
        <f t="shared" si="0"/>
        <v>4</v>
      </c>
      <c r="AQ6" s="9">
        <v>136</v>
      </c>
      <c r="AR6" s="13">
        <f t="shared" si="1"/>
        <v>2.9411764705882351</v>
      </c>
    </row>
    <row r="7" spans="1:44" ht="27" customHeight="1">
      <c r="A7" s="5" t="s">
        <v>4</v>
      </c>
      <c r="B7" s="6"/>
      <c r="C7" s="6"/>
      <c r="D7" s="22" t="s">
        <v>67</v>
      </c>
      <c r="E7" s="6"/>
      <c r="F7" s="16"/>
      <c r="G7" s="6"/>
      <c r="H7" s="24" t="s">
        <v>84</v>
      </c>
      <c r="I7" s="6"/>
      <c r="J7" s="6"/>
      <c r="K7" s="6"/>
      <c r="L7" s="25" t="s">
        <v>85</v>
      </c>
      <c r="M7" s="6"/>
      <c r="N7" s="6"/>
      <c r="O7" s="49" t="s">
        <v>86</v>
      </c>
      <c r="P7" s="6"/>
      <c r="Q7" s="6"/>
      <c r="R7" s="6"/>
      <c r="S7" s="24" t="s">
        <v>87</v>
      </c>
      <c r="T7" s="6"/>
      <c r="U7" s="6"/>
      <c r="V7" s="6"/>
      <c r="W7" s="16"/>
      <c r="X7" s="6"/>
      <c r="Y7" s="24" t="s">
        <v>88</v>
      </c>
      <c r="Z7" s="6"/>
      <c r="AA7" s="16"/>
      <c r="AB7" s="6"/>
      <c r="AC7" s="6"/>
      <c r="AD7" s="46"/>
      <c r="AE7" s="47"/>
      <c r="AF7" s="6"/>
      <c r="AG7" s="14" t="s">
        <v>89</v>
      </c>
      <c r="AH7" s="16"/>
      <c r="AI7" s="16"/>
      <c r="AJ7" s="29" t="s">
        <v>90</v>
      </c>
      <c r="AK7" s="6"/>
      <c r="AL7" s="35">
        <v>4</v>
      </c>
      <c r="AM7" s="32">
        <v>2</v>
      </c>
      <c r="AN7" s="11">
        <v>1</v>
      </c>
      <c r="AO7" s="33">
        <v>1</v>
      </c>
      <c r="AP7" s="9">
        <f t="shared" si="0"/>
        <v>8</v>
      </c>
      <c r="AQ7" s="9">
        <v>170</v>
      </c>
      <c r="AR7" s="13">
        <f t="shared" si="1"/>
        <v>4.7058823529411766</v>
      </c>
    </row>
    <row r="8" spans="1:44" ht="27" customHeight="1">
      <c r="A8" s="5" t="s">
        <v>22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7"/>
      <c r="AE8" s="14" t="s">
        <v>95</v>
      </c>
      <c r="AF8" s="6"/>
      <c r="AG8" s="48"/>
      <c r="AH8" s="29" t="s">
        <v>65</v>
      </c>
      <c r="AI8" s="6"/>
      <c r="AJ8" s="6"/>
      <c r="AK8" s="6"/>
      <c r="AL8" s="35"/>
      <c r="AM8" s="32"/>
      <c r="AN8" s="11">
        <v>1</v>
      </c>
      <c r="AO8" s="33">
        <v>1</v>
      </c>
      <c r="AP8" s="9">
        <f t="shared" si="0"/>
        <v>2</v>
      </c>
      <c r="AQ8" s="9">
        <v>68</v>
      </c>
      <c r="AR8" s="13">
        <f t="shared" si="1"/>
        <v>2.9411764705882351</v>
      </c>
    </row>
    <row r="9" spans="1:44" ht="27" customHeight="1">
      <c r="A9" s="5" t="s">
        <v>72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2" t="s">
        <v>102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47"/>
      <c r="AE9" s="14" t="s">
        <v>95</v>
      </c>
      <c r="AF9" s="6"/>
      <c r="AG9" s="6"/>
      <c r="AH9" s="6"/>
      <c r="AI9" s="29" t="s">
        <v>69</v>
      </c>
      <c r="AJ9" s="6"/>
      <c r="AK9" s="6"/>
      <c r="AL9" s="35"/>
      <c r="AM9" s="32">
        <v>1</v>
      </c>
      <c r="AN9" s="11">
        <v>1</v>
      </c>
      <c r="AO9" s="33">
        <v>1</v>
      </c>
      <c r="AP9" s="9">
        <v>3</v>
      </c>
      <c r="AQ9" s="9">
        <v>34</v>
      </c>
      <c r="AR9" s="13">
        <f t="shared" si="1"/>
        <v>8.8235294117647065</v>
      </c>
    </row>
    <row r="10" spans="1:44" ht="27" customHeight="1">
      <c r="A10" s="5" t="s">
        <v>23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4" t="s">
        <v>103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14" t="s">
        <v>96</v>
      </c>
      <c r="AG10" s="48"/>
      <c r="AH10" s="6"/>
      <c r="AI10" s="6"/>
      <c r="AJ10" s="29" t="s">
        <v>27</v>
      </c>
      <c r="AK10" s="6"/>
      <c r="AL10" s="35">
        <v>1</v>
      </c>
      <c r="AM10" s="32"/>
      <c r="AN10" s="11">
        <v>1</v>
      </c>
      <c r="AO10" s="33">
        <v>1</v>
      </c>
      <c r="AP10" s="9">
        <f t="shared" si="0"/>
        <v>3</v>
      </c>
      <c r="AQ10" s="9">
        <v>34</v>
      </c>
      <c r="AR10" s="13">
        <f t="shared" si="1"/>
        <v>8.8235294117647065</v>
      </c>
    </row>
    <row r="11" spans="1:44" ht="27" customHeight="1">
      <c r="A11" s="5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1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29" t="s">
        <v>97</v>
      </c>
      <c r="AD11" s="47"/>
      <c r="AE11" s="6"/>
      <c r="AF11" s="14" t="s">
        <v>96</v>
      </c>
      <c r="AG11" s="6"/>
      <c r="AH11" s="6"/>
      <c r="AI11" s="6"/>
      <c r="AJ11" s="6"/>
      <c r="AK11" s="6"/>
      <c r="AL11" s="35"/>
      <c r="AM11" s="32"/>
      <c r="AN11" s="11">
        <v>1</v>
      </c>
      <c r="AO11" s="33">
        <v>1</v>
      </c>
      <c r="AP11" s="9">
        <f t="shared" si="0"/>
        <v>2</v>
      </c>
      <c r="AQ11" s="9">
        <v>34</v>
      </c>
      <c r="AR11" s="13">
        <f>AP11/AQ11*100</f>
        <v>5.8823529411764701</v>
      </c>
    </row>
    <row r="12" spans="1:44" ht="45" customHeight="1">
      <c r="A12" s="5" t="s">
        <v>29</v>
      </c>
      <c r="B12" s="6"/>
      <c r="C12" s="6"/>
      <c r="D12" s="6"/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47"/>
      <c r="AE12" s="6"/>
      <c r="AF12" s="6"/>
      <c r="AG12" s="6"/>
      <c r="AH12" s="6"/>
      <c r="AI12" s="6"/>
      <c r="AJ12" s="6"/>
      <c r="AK12" s="29" t="s">
        <v>70</v>
      </c>
      <c r="AL12" s="35"/>
      <c r="AM12" s="32"/>
      <c r="AN12" s="11"/>
      <c r="AO12" s="33">
        <v>1</v>
      </c>
      <c r="AP12" s="9">
        <v>1</v>
      </c>
      <c r="AQ12" s="9">
        <v>34</v>
      </c>
      <c r="AR12" s="13">
        <f t="shared" si="1"/>
        <v>2.9411764705882351</v>
      </c>
    </row>
    <row r="13" spans="1:44" ht="27" customHeight="1">
      <c r="A13" s="5" t="s">
        <v>24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29" t="s">
        <v>98</v>
      </c>
      <c r="AF13" s="6"/>
      <c r="AG13" s="6"/>
      <c r="AH13" s="6"/>
      <c r="AI13" s="6"/>
      <c r="AJ13" s="6"/>
      <c r="AK13" s="6"/>
      <c r="AL13" s="35"/>
      <c r="AM13" s="32"/>
      <c r="AN13" s="11"/>
      <c r="AO13" s="33">
        <v>1</v>
      </c>
      <c r="AP13" s="9">
        <f t="shared" si="0"/>
        <v>1</v>
      </c>
      <c r="AQ13" s="9">
        <v>34</v>
      </c>
      <c r="AR13" s="13">
        <f t="shared" si="1"/>
        <v>2.9411764705882351</v>
      </c>
    </row>
    <row r="14" spans="1:44" ht="27" customHeight="1">
      <c r="A14" s="5" t="s">
        <v>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29" t="s">
        <v>99</v>
      </c>
      <c r="AC14" s="6"/>
      <c r="AD14" s="6"/>
      <c r="AE14" s="6"/>
      <c r="AF14" s="6"/>
      <c r="AG14" s="6"/>
      <c r="AH14" s="6"/>
      <c r="AI14" s="6"/>
      <c r="AJ14" s="6"/>
      <c r="AK14" s="6"/>
      <c r="AL14" s="35"/>
      <c r="AM14" s="32"/>
      <c r="AN14" s="11"/>
      <c r="AO14" s="33">
        <v>1</v>
      </c>
      <c r="AP14" s="9">
        <f t="shared" si="0"/>
        <v>1</v>
      </c>
      <c r="AQ14" s="9">
        <v>34</v>
      </c>
      <c r="AR14" s="13">
        <f>AP14/AQ14*100</f>
        <v>2.9411764705882351</v>
      </c>
    </row>
    <row r="15" spans="1:44" ht="27.6" customHeight="1">
      <c r="A15" s="8" t="s">
        <v>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30" t="s">
        <v>100</v>
      </c>
      <c r="AE15" s="18"/>
      <c r="AF15" s="18"/>
      <c r="AG15" s="18"/>
      <c r="AH15" s="18"/>
      <c r="AI15" s="18"/>
      <c r="AJ15" s="18"/>
      <c r="AK15" s="18"/>
      <c r="AL15" s="35"/>
      <c r="AM15" s="32"/>
      <c r="AN15" s="11"/>
      <c r="AO15" s="33">
        <v>1</v>
      </c>
      <c r="AP15" s="9">
        <f t="shared" si="0"/>
        <v>1</v>
      </c>
      <c r="AQ15" s="9">
        <v>68</v>
      </c>
      <c r="AR15" s="13">
        <f t="shared" ref="AR15:AR17" si="2">AP15/AQ15*100</f>
        <v>1.4705882352941175</v>
      </c>
    </row>
    <row r="16" spans="1:44" ht="27.6" customHeight="1">
      <c r="A16" s="8" t="s">
        <v>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30" t="s">
        <v>101</v>
      </c>
      <c r="AD16" s="18"/>
      <c r="AE16" s="18"/>
      <c r="AF16" s="18"/>
      <c r="AG16" s="18"/>
      <c r="AH16" s="18"/>
      <c r="AI16" s="18"/>
      <c r="AJ16" s="18"/>
      <c r="AK16" s="18"/>
      <c r="AL16" s="35"/>
      <c r="AM16" s="32"/>
      <c r="AN16" s="11"/>
      <c r="AO16" s="33">
        <v>1</v>
      </c>
      <c r="AP16" s="9">
        <f t="shared" si="0"/>
        <v>1</v>
      </c>
      <c r="AQ16" s="9">
        <v>68</v>
      </c>
      <c r="AR16" s="13">
        <f t="shared" si="2"/>
        <v>1.4705882352941175</v>
      </c>
    </row>
    <row r="17" spans="2:44" ht="15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P17" s="37">
        <f>SUM(AP3:AP16)</f>
        <v>43</v>
      </c>
      <c r="AQ17" s="37">
        <f>SUM(AQ3:AQ16)</f>
        <v>1020</v>
      </c>
      <c r="AR17" s="38">
        <f t="shared" si="2"/>
        <v>4.215686274509804</v>
      </c>
    </row>
    <row r="18" spans="2:44" ht="15.75" customHeight="1">
      <c r="B18" s="1"/>
      <c r="C18" s="34" t="s">
        <v>8</v>
      </c>
      <c r="D18" s="1" t="s">
        <v>12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2:44" ht="15.75" customHeight="1">
      <c r="B19" s="1"/>
      <c r="C19" s="36" t="s">
        <v>9</v>
      </c>
      <c r="D19" s="1" t="s">
        <v>13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2:44" ht="15.75" customHeight="1">
      <c r="B20" s="1"/>
      <c r="C20" s="10" t="s">
        <v>10</v>
      </c>
      <c r="D20" s="1" t="s">
        <v>14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2:44" ht="15.75" customHeight="1">
      <c r="B21" s="1"/>
      <c r="C21" s="21" t="s">
        <v>11</v>
      </c>
      <c r="D21" s="1" t="s">
        <v>15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2:44" ht="15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2:44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2:44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2:44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2:44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2:44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2:44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2:44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2:44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2:44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2:44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2:37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2:37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7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2:37" ht="15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2:37" ht="15.75" customHeight="1"/>
    <row r="38" spans="2:37" ht="15.75" customHeight="1"/>
    <row r="39" spans="2:37" ht="15.75" customHeight="1"/>
    <row r="40" spans="2:37" ht="15.75" customHeight="1"/>
    <row r="41" spans="2:37" ht="15.75" customHeight="1"/>
    <row r="42" spans="2:37" ht="15.75" customHeight="1"/>
    <row r="43" spans="2:37" ht="15.75" customHeight="1"/>
    <row r="44" spans="2:37" ht="15.75" customHeight="1"/>
    <row r="45" spans="2:37" ht="15.75" customHeight="1"/>
    <row r="46" spans="2:37" ht="15.75" customHeight="1"/>
    <row r="47" spans="2:37" ht="15.75" customHeight="1"/>
    <row r="48" spans="2:3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4">
    <mergeCell ref="A1:AK1"/>
    <mergeCell ref="AL1:AP1"/>
    <mergeCell ref="AQ1:AQ2"/>
    <mergeCell ref="AR1:AR2"/>
  </mergeCells>
  <pageMargins left="0.7" right="0.7" top="0.75" bottom="0.75" header="0" footer="0"/>
  <pageSetup paperSize="9" firstPageNumber="21474836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392E2-B0F3-4708-B914-B24BC6BCDEFD}">
  <dimension ref="A1:AR993"/>
  <sheetViews>
    <sheetView zoomScale="83" zoomScaleNormal="83" workbookViewId="0">
      <pane xSplit="1" topLeftCell="B1" activePane="topRight" state="frozen"/>
      <selection activeCell="A22" sqref="A22"/>
      <selection pane="topRight" sqref="A1:AK1"/>
    </sheetView>
  </sheetViews>
  <sheetFormatPr defaultColWidth="14.42578125" defaultRowHeight="15" customHeight="1"/>
  <cols>
    <col min="1" max="1" width="26.7109375" customWidth="1"/>
    <col min="2" max="37" width="7" customWidth="1"/>
    <col min="38" max="42" width="4.85546875" customWidth="1"/>
    <col min="43" max="43" width="7.28515625" customWidth="1"/>
    <col min="44" max="44" width="9.5703125" customWidth="1"/>
  </cols>
  <sheetData>
    <row r="1" spans="1:44" ht="18.75">
      <c r="A1" s="50" t="s">
        <v>105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2" t="s">
        <v>19</v>
      </c>
      <c r="AM1" s="53"/>
      <c r="AN1" s="53"/>
      <c r="AO1" s="53"/>
      <c r="AP1" s="53"/>
      <c r="AQ1" s="54" t="s">
        <v>17</v>
      </c>
      <c r="AR1" s="56" t="s">
        <v>18</v>
      </c>
    </row>
    <row r="2" spans="1:44" ht="51" customHeight="1">
      <c r="A2" s="2" t="s">
        <v>0</v>
      </c>
      <c r="B2" s="40">
        <v>45170</v>
      </c>
      <c r="C2" s="41" t="s">
        <v>30</v>
      </c>
      <c r="D2" s="41" t="s">
        <v>31</v>
      </c>
      <c r="E2" s="41" t="s">
        <v>32</v>
      </c>
      <c r="F2" s="41" t="s">
        <v>33</v>
      </c>
      <c r="G2" s="41" t="s">
        <v>34</v>
      </c>
      <c r="H2" s="41" t="s">
        <v>35</v>
      </c>
      <c r="I2" s="41" t="s">
        <v>36</v>
      </c>
      <c r="J2" s="41" t="s">
        <v>37</v>
      </c>
      <c r="K2" s="3" t="s">
        <v>38</v>
      </c>
      <c r="L2" s="3" t="s">
        <v>39</v>
      </c>
      <c r="M2" s="3" t="s">
        <v>40</v>
      </c>
      <c r="N2" s="3" t="s">
        <v>41</v>
      </c>
      <c r="O2" s="3" t="s">
        <v>42</v>
      </c>
      <c r="P2" s="3" t="s">
        <v>43</v>
      </c>
      <c r="Q2" s="3" t="s">
        <v>44</v>
      </c>
      <c r="R2" s="3" t="s">
        <v>45</v>
      </c>
      <c r="S2" s="42" t="s">
        <v>46</v>
      </c>
      <c r="T2" s="42" t="s">
        <v>47</v>
      </c>
      <c r="U2" s="42" t="s">
        <v>48</v>
      </c>
      <c r="V2" s="42" t="s">
        <v>49</v>
      </c>
      <c r="W2" s="42" t="s">
        <v>50</v>
      </c>
      <c r="X2" s="42" t="s">
        <v>51</v>
      </c>
      <c r="Y2" s="42" t="s">
        <v>52</v>
      </c>
      <c r="Z2" s="42" t="s">
        <v>53</v>
      </c>
      <c r="AA2" s="42" t="s">
        <v>80</v>
      </c>
      <c r="AB2" s="42" t="s">
        <v>54</v>
      </c>
      <c r="AC2" s="42" t="s">
        <v>55</v>
      </c>
      <c r="AD2" s="4" t="s">
        <v>56</v>
      </c>
      <c r="AE2" s="3" t="s">
        <v>57</v>
      </c>
      <c r="AF2" s="3" t="s">
        <v>58</v>
      </c>
      <c r="AG2" s="3" t="s">
        <v>59</v>
      </c>
      <c r="AH2" s="3" t="s">
        <v>60</v>
      </c>
      <c r="AI2" s="3" t="s">
        <v>61</v>
      </c>
      <c r="AJ2" s="39" t="s">
        <v>62</v>
      </c>
      <c r="AK2" s="39" t="s">
        <v>63</v>
      </c>
      <c r="AL2" s="34" t="s">
        <v>8</v>
      </c>
      <c r="AM2" s="20" t="s">
        <v>9</v>
      </c>
      <c r="AN2" s="10" t="s">
        <v>10</v>
      </c>
      <c r="AO2" s="21" t="s">
        <v>11</v>
      </c>
      <c r="AP2" s="12" t="s">
        <v>16</v>
      </c>
      <c r="AQ2" s="55"/>
      <c r="AR2" s="57"/>
    </row>
    <row r="3" spans="1:44" ht="27" customHeight="1">
      <c r="A3" s="5" t="s">
        <v>1</v>
      </c>
      <c r="B3" s="15"/>
      <c r="C3" s="15"/>
      <c r="D3" s="19" t="s">
        <v>25</v>
      </c>
      <c r="E3" s="23"/>
      <c r="F3" s="23"/>
      <c r="G3" s="43" t="s">
        <v>73</v>
      </c>
      <c r="H3" s="45"/>
      <c r="I3" s="15"/>
      <c r="J3" s="24" t="s">
        <v>74</v>
      </c>
      <c r="K3" s="6"/>
      <c r="L3" s="24" t="s">
        <v>64</v>
      </c>
      <c r="M3" s="6"/>
      <c r="N3" s="24" t="s">
        <v>75</v>
      </c>
      <c r="O3" s="6"/>
      <c r="P3" s="6"/>
      <c r="Q3" s="49" t="s">
        <v>76</v>
      </c>
      <c r="R3" s="6"/>
      <c r="S3" s="24" t="s">
        <v>77</v>
      </c>
      <c r="T3" s="6"/>
      <c r="U3" s="6"/>
      <c r="V3" s="24" t="s">
        <v>78</v>
      </c>
      <c r="W3" s="6"/>
      <c r="X3" s="6"/>
      <c r="Y3" s="24" t="s">
        <v>79</v>
      </c>
      <c r="Z3" s="6"/>
      <c r="AA3" s="16"/>
      <c r="AB3" s="43" t="s">
        <v>81</v>
      </c>
      <c r="AC3" s="23"/>
      <c r="AD3" s="43" t="s">
        <v>28</v>
      </c>
      <c r="AE3" s="44"/>
      <c r="AF3" s="15"/>
      <c r="AG3" s="27" t="s">
        <v>82</v>
      </c>
      <c r="AH3" s="23"/>
      <c r="AI3" s="23"/>
      <c r="AJ3" s="26" t="s">
        <v>26</v>
      </c>
      <c r="AK3" s="23"/>
      <c r="AL3" s="35">
        <v>9</v>
      </c>
      <c r="AM3" s="32">
        <v>2</v>
      </c>
      <c r="AN3" s="11">
        <v>1</v>
      </c>
      <c r="AO3" s="33">
        <v>1</v>
      </c>
      <c r="AP3" s="9">
        <f>AL3+AM3+AN3+AO3</f>
        <v>13</v>
      </c>
      <c r="AQ3" s="9">
        <v>170</v>
      </c>
      <c r="AR3" s="13">
        <f>AP3/AQ3*100</f>
        <v>7.6470588235294121</v>
      </c>
    </row>
    <row r="4" spans="1:44" ht="27" customHeight="1">
      <c r="A4" s="5" t="s">
        <v>20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4" t="s">
        <v>83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28" t="s">
        <v>68</v>
      </c>
      <c r="AI4" s="6"/>
      <c r="AJ4" s="31"/>
      <c r="AK4" s="6"/>
      <c r="AL4" s="35">
        <v>1</v>
      </c>
      <c r="AM4" s="32"/>
      <c r="AN4" s="11"/>
      <c r="AO4" s="33">
        <v>1</v>
      </c>
      <c r="AP4" s="9">
        <f t="shared" ref="AP4:AP16" si="0">AL4+AM4+AN4+AO4</f>
        <v>2</v>
      </c>
      <c r="AQ4" s="9">
        <v>102</v>
      </c>
      <c r="AR4" s="13">
        <f t="shared" ref="AR4:AR13" si="1">AP4/AQ4*100</f>
        <v>1.9607843137254901</v>
      </c>
    </row>
    <row r="5" spans="1:44" ht="27" customHeight="1">
      <c r="A5" s="7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7"/>
      <c r="AF5" s="6"/>
      <c r="AG5" s="6"/>
      <c r="AH5" s="6"/>
      <c r="AI5" s="29" t="s">
        <v>66</v>
      </c>
      <c r="AJ5" s="6"/>
      <c r="AK5" s="16"/>
      <c r="AL5" s="35"/>
      <c r="AM5" s="32"/>
      <c r="AN5" s="11"/>
      <c r="AO5" s="33">
        <v>1</v>
      </c>
      <c r="AP5" s="9">
        <f t="shared" si="0"/>
        <v>1</v>
      </c>
      <c r="AQ5" s="9">
        <v>34</v>
      </c>
      <c r="AR5" s="13">
        <f t="shared" si="1"/>
        <v>2.9411764705882351</v>
      </c>
    </row>
    <row r="6" spans="1:44" ht="27" customHeight="1">
      <c r="A6" s="5" t="s">
        <v>3</v>
      </c>
      <c r="B6" s="6"/>
      <c r="C6" s="6"/>
      <c r="D6" s="6"/>
      <c r="E6" s="6"/>
      <c r="F6" s="6"/>
      <c r="G6" s="6"/>
      <c r="H6" s="6"/>
      <c r="I6" s="25" t="s">
        <v>91</v>
      </c>
      <c r="J6" s="6"/>
      <c r="K6" s="6"/>
      <c r="L6" s="6"/>
      <c r="M6" s="6"/>
      <c r="N6" s="6"/>
      <c r="O6" s="6"/>
      <c r="P6" s="25" t="s">
        <v>92</v>
      </c>
      <c r="Q6" s="6"/>
      <c r="R6" s="6"/>
      <c r="S6" s="6"/>
      <c r="T6" s="6"/>
      <c r="U6" s="6"/>
      <c r="V6" s="6"/>
      <c r="W6" s="6"/>
      <c r="X6" s="6"/>
      <c r="Y6" s="6"/>
      <c r="Z6" s="6"/>
      <c r="AA6" s="25" t="s">
        <v>93</v>
      </c>
      <c r="AB6" s="6"/>
      <c r="AC6" s="6"/>
      <c r="AD6" s="6"/>
      <c r="AE6" s="6"/>
      <c r="AF6" s="6"/>
      <c r="AG6" s="6"/>
      <c r="AH6" s="6"/>
      <c r="AI6" s="29" t="s">
        <v>94</v>
      </c>
      <c r="AJ6" s="6"/>
      <c r="AK6" s="16"/>
      <c r="AL6" s="35">
        <v>3</v>
      </c>
      <c r="AM6" s="32"/>
      <c r="AN6" s="11"/>
      <c r="AO6" s="33">
        <v>1</v>
      </c>
      <c r="AP6" s="9">
        <f t="shared" si="0"/>
        <v>4</v>
      </c>
      <c r="AQ6" s="9">
        <v>136</v>
      </c>
      <c r="AR6" s="13">
        <f t="shared" si="1"/>
        <v>2.9411764705882351</v>
      </c>
    </row>
    <row r="7" spans="1:44" ht="27" customHeight="1">
      <c r="A7" s="5" t="s">
        <v>4</v>
      </c>
      <c r="B7" s="6"/>
      <c r="C7" s="6"/>
      <c r="D7" s="22" t="s">
        <v>67</v>
      </c>
      <c r="E7" s="6"/>
      <c r="F7" s="16"/>
      <c r="G7" s="6"/>
      <c r="H7" s="24" t="s">
        <v>84</v>
      </c>
      <c r="I7" s="6"/>
      <c r="J7" s="6"/>
      <c r="K7" s="6"/>
      <c r="L7" s="25" t="s">
        <v>85</v>
      </c>
      <c r="M7" s="6"/>
      <c r="N7" s="6"/>
      <c r="O7" s="49" t="s">
        <v>86</v>
      </c>
      <c r="P7" s="6"/>
      <c r="Q7" s="6"/>
      <c r="R7" s="6"/>
      <c r="S7" s="24" t="s">
        <v>87</v>
      </c>
      <c r="T7" s="6"/>
      <c r="U7" s="6"/>
      <c r="V7" s="6"/>
      <c r="W7" s="16"/>
      <c r="X7" s="6"/>
      <c r="Y7" s="24" t="s">
        <v>88</v>
      </c>
      <c r="Z7" s="6"/>
      <c r="AA7" s="16"/>
      <c r="AB7" s="6"/>
      <c r="AC7" s="6"/>
      <c r="AD7" s="46"/>
      <c r="AE7" s="47"/>
      <c r="AF7" s="6"/>
      <c r="AG7" s="14" t="s">
        <v>89</v>
      </c>
      <c r="AH7" s="16"/>
      <c r="AI7" s="16"/>
      <c r="AJ7" s="29" t="s">
        <v>90</v>
      </c>
      <c r="AK7" s="6"/>
      <c r="AL7" s="35">
        <v>4</v>
      </c>
      <c r="AM7" s="32">
        <v>2</v>
      </c>
      <c r="AN7" s="11">
        <v>1</v>
      </c>
      <c r="AO7" s="33">
        <v>1</v>
      </c>
      <c r="AP7" s="9">
        <f t="shared" si="0"/>
        <v>8</v>
      </c>
      <c r="AQ7" s="9">
        <v>170</v>
      </c>
      <c r="AR7" s="13">
        <f t="shared" si="1"/>
        <v>4.7058823529411766</v>
      </c>
    </row>
    <row r="8" spans="1:44" ht="27" customHeight="1">
      <c r="A8" s="5" t="s">
        <v>22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7"/>
      <c r="AE8" s="14" t="s">
        <v>95</v>
      </c>
      <c r="AF8" s="6"/>
      <c r="AG8" s="48"/>
      <c r="AH8" s="29" t="s">
        <v>65</v>
      </c>
      <c r="AI8" s="6"/>
      <c r="AJ8" s="6"/>
      <c r="AK8" s="6"/>
      <c r="AL8" s="35"/>
      <c r="AM8" s="32"/>
      <c r="AN8" s="11">
        <v>1</v>
      </c>
      <c r="AO8" s="33">
        <v>1</v>
      </c>
      <c r="AP8" s="9">
        <f t="shared" si="0"/>
        <v>2</v>
      </c>
      <c r="AQ8" s="9">
        <v>68</v>
      </c>
      <c r="AR8" s="13">
        <f t="shared" si="1"/>
        <v>2.9411764705882351</v>
      </c>
    </row>
    <row r="9" spans="1:44" ht="27" customHeight="1">
      <c r="A9" s="5" t="s">
        <v>72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2" t="s">
        <v>102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47"/>
      <c r="AE9" s="14" t="s">
        <v>95</v>
      </c>
      <c r="AF9" s="6"/>
      <c r="AG9" s="6"/>
      <c r="AH9" s="6"/>
      <c r="AI9" s="29" t="s">
        <v>69</v>
      </c>
      <c r="AJ9" s="6"/>
      <c r="AK9" s="6"/>
      <c r="AL9" s="35"/>
      <c r="AM9" s="32">
        <v>1</v>
      </c>
      <c r="AN9" s="11">
        <v>1</v>
      </c>
      <c r="AO9" s="33">
        <v>1</v>
      </c>
      <c r="AP9" s="9">
        <v>3</v>
      </c>
      <c r="AQ9" s="9">
        <v>34</v>
      </c>
      <c r="AR9" s="13">
        <f t="shared" si="1"/>
        <v>8.8235294117647065</v>
      </c>
    </row>
    <row r="10" spans="1:44" ht="27" customHeight="1">
      <c r="A10" s="5" t="s">
        <v>23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4" t="s">
        <v>103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14" t="s">
        <v>96</v>
      </c>
      <c r="AG10" s="48"/>
      <c r="AH10" s="6"/>
      <c r="AI10" s="6"/>
      <c r="AJ10" s="29" t="s">
        <v>27</v>
      </c>
      <c r="AK10" s="6"/>
      <c r="AL10" s="35">
        <v>1</v>
      </c>
      <c r="AM10" s="32"/>
      <c r="AN10" s="11">
        <v>1</v>
      </c>
      <c r="AO10" s="33">
        <v>1</v>
      </c>
      <c r="AP10" s="9">
        <f t="shared" si="0"/>
        <v>3</v>
      </c>
      <c r="AQ10" s="9">
        <v>34</v>
      </c>
      <c r="AR10" s="13">
        <f t="shared" si="1"/>
        <v>8.8235294117647065</v>
      </c>
    </row>
    <row r="11" spans="1:44" ht="27" customHeight="1">
      <c r="A11" s="5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1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29" t="s">
        <v>97</v>
      </c>
      <c r="AD11" s="47"/>
      <c r="AE11" s="6"/>
      <c r="AF11" s="14" t="s">
        <v>96</v>
      </c>
      <c r="AG11" s="6"/>
      <c r="AH11" s="6"/>
      <c r="AI11" s="6"/>
      <c r="AJ11" s="6"/>
      <c r="AK11" s="6"/>
      <c r="AL11" s="35"/>
      <c r="AM11" s="32"/>
      <c r="AN11" s="11">
        <v>1</v>
      </c>
      <c r="AO11" s="33">
        <v>1</v>
      </c>
      <c r="AP11" s="9">
        <f t="shared" si="0"/>
        <v>2</v>
      </c>
      <c r="AQ11" s="9">
        <v>34</v>
      </c>
      <c r="AR11" s="13">
        <f>AP11/AQ11*100</f>
        <v>5.8823529411764701</v>
      </c>
    </row>
    <row r="12" spans="1:44" ht="45" customHeight="1">
      <c r="A12" s="5" t="s">
        <v>29</v>
      </c>
      <c r="B12" s="6"/>
      <c r="C12" s="6"/>
      <c r="D12" s="6"/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47"/>
      <c r="AE12" s="6"/>
      <c r="AF12" s="6"/>
      <c r="AG12" s="6"/>
      <c r="AH12" s="6"/>
      <c r="AI12" s="6"/>
      <c r="AJ12" s="6"/>
      <c r="AK12" s="29" t="s">
        <v>70</v>
      </c>
      <c r="AL12" s="35"/>
      <c r="AM12" s="32"/>
      <c r="AN12" s="11"/>
      <c r="AO12" s="33">
        <v>1</v>
      </c>
      <c r="AP12" s="9">
        <v>1</v>
      </c>
      <c r="AQ12" s="9">
        <v>34</v>
      </c>
      <c r="AR12" s="13">
        <f t="shared" si="1"/>
        <v>2.9411764705882351</v>
      </c>
    </row>
    <row r="13" spans="1:44" ht="27" customHeight="1">
      <c r="A13" s="5" t="s">
        <v>24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29" t="s">
        <v>98</v>
      </c>
      <c r="AF13" s="6"/>
      <c r="AG13" s="6"/>
      <c r="AH13" s="6"/>
      <c r="AI13" s="6"/>
      <c r="AJ13" s="6"/>
      <c r="AK13" s="6"/>
      <c r="AL13" s="35"/>
      <c r="AM13" s="32"/>
      <c r="AN13" s="11"/>
      <c r="AO13" s="33">
        <v>1</v>
      </c>
      <c r="AP13" s="9">
        <f t="shared" si="0"/>
        <v>1</v>
      </c>
      <c r="AQ13" s="9">
        <v>34</v>
      </c>
      <c r="AR13" s="13">
        <f t="shared" si="1"/>
        <v>2.9411764705882351</v>
      </c>
    </row>
    <row r="14" spans="1:44" ht="27" customHeight="1">
      <c r="A14" s="5" t="s">
        <v>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29" t="s">
        <v>99</v>
      </c>
      <c r="AC14" s="6"/>
      <c r="AD14" s="6"/>
      <c r="AE14" s="6"/>
      <c r="AF14" s="6"/>
      <c r="AG14" s="6"/>
      <c r="AH14" s="6"/>
      <c r="AI14" s="6"/>
      <c r="AJ14" s="6"/>
      <c r="AK14" s="6"/>
      <c r="AL14" s="35"/>
      <c r="AM14" s="32"/>
      <c r="AN14" s="11"/>
      <c r="AO14" s="33">
        <v>1</v>
      </c>
      <c r="AP14" s="9">
        <f t="shared" si="0"/>
        <v>1</v>
      </c>
      <c r="AQ14" s="9">
        <v>34</v>
      </c>
      <c r="AR14" s="13">
        <f>AP14/AQ14*100</f>
        <v>2.9411764705882351</v>
      </c>
    </row>
    <row r="15" spans="1:44" ht="27.6" customHeight="1">
      <c r="A15" s="8" t="s">
        <v>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30" t="s">
        <v>100</v>
      </c>
      <c r="AE15" s="18"/>
      <c r="AF15" s="18"/>
      <c r="AG15" s="18"/>
      <c r="AH15" s="18"/>
      <c r="AI15" s="18"/>
      <c r="AJ15" s="18"/>
      <c r="AK15" s="18"/>
      <c r="AL15" s="35"/>
      <c r="AM15" s="32"/>
      <c r="AN15" s="11"/>
      <c r="AO15" s="33">
        <v>1</v>
      </c>
      <c r="AP15" s="9">
        <f t="shared" si="0"/>
        <v>1</v>
      </c>
      <c r="AQ15" s="9">
        <v>68</v>
      </c>
      <c r="AR15" s="13">
        <f t="shared" ref="AR15:AR17" si="2">AP15/AQ15*100</f>
        <v>1.4705882352941175</v>
      </c>
    </row>
    <row r="16" spans="1:44" ht="27.6" customHeight="1">
      <c r="A16" s="8" t="s">
        <v>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30" t="s">
        <v>101</v>
      </c>
      <c r="AD16" s="18"/>
      <c r="AE16" s="18"/>
      <c r="AF16" s="18"/>
      <c r="AG16" s="18"/>
      <c r="AH16" s="18"/>
      <c r="AI16" s="18"/>
      <c r="AJ16" s="18"/>
      <c r="AK16" s="18"/>
      <c r="AL16" s="35"/>
      <c r="AM16" s="32"/>
      <c r="AN16" s="11"/>
      <c r="AO16" s="33">
        <v>1</v>
      </c>
      <c r="AP16" s="9">
        <f t="shared" si="0"/>
        <v>1</v>
      </c>
      <c r="AQ16" s="9">
        <v>68</v>
      </c>
      <c r="AR16" s="13">
        <f t="shared" si="2"/>
        <v>1.4705882352941175</v>
      </c>
    </row>
    <row r="17" spans="2:44" ht="15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P17" s="37">
        <f>SUM(AP3:AP16)</f>
        <v>43</v>
      </c>
      <c r="AQ17" s="37">
        <f>SUM(AQ3:AQ16)</f>
        <v>1020</v>
      </c>
      <c r="AR17" s="38">
        <f t="shared" si="2"/>
        <v>4.215686274509804</v>
      </c>
    </row>
    <row r="18" spans="2:44" ht="15.75" customHeight="1">
      <c r="B18" s="1"/>
      <c r="C18" s="34" t="s">
        <v>8</v>
      </c>
      <c r="D18" s="1" t="s">
        <v>12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2:44" ht="15.75" customHeight="1">
      <c r="B19" s="1"/>
      <c r="C19" s="36" t="s">
        <v>9</v>
      </c>
      <c r="D19" s="1" t="s">
        <v>13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2:44" ht="15.75" customHeight="1">
      <c r="B20" s="1"/>
      <c r="C20" s="10" t="s">
        <v>10</v>
      </c>
      <c r="D20" s="1" t="s">
        <v>14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2:44" ht="15.75" customHeight="1">
      <c r="B21" s="1"/>
      <c r="C21" s="21" t="s">
        <v>11</v>
      </c>
      <c r="D21" s="1" t="s">
        <v>15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2:44" ht="15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2:44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2:44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2:44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2:44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2:44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2:44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2:44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2:44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2:44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2:44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2:37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2:37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7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2:37" ht="15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2:37" ht="15.75" customHeight="1"/>
    <row r="38" spans="2:37" ht="15.75" customHeight="1"/>
    <row r="39" spans="2:37" ht="15.75" customHeight="1"/>
    <row r="40" spans="2:37" ht="15.75" customHeight="1"/>
    <row r="41" spans="2:37" ht="15.75" customHeight="1"/>
    <row r="42" spans="2:37" ht="15.75" customHeight="1"/>
    <row r="43" spans="2:37" ht="15.75" customHeight="1"/>
    <row r="44" spans="2:37" ht="15.75" customHeight="1"/>
    <row r="45" spans="2:37" ht="15.75" customHeight="1"/>
    <row r="46" spans="2:37" ht="15.75" customHeight="1"/>
    <row r="47" spans="2:37" ht="15.75" customHeight="1"/>
    <row r="48" spans="2:3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4">
    <mergeCell ref="A1:AK1"/>
    <mergeCell ref="AL1:AP1"/>
    <mergeCell ref="AQ1:AQ2"/>
    <mergeCell ref="AR1:AR2"/>
  </mergeCells>
  <pageMargins left="0.7" right="0.7" top="0.75" bottom="0.75" header="0" footer="0"/>
  <pageSetup paperSize="9" firstPageNumber="21474836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9ED9E-BE1D-4CD4-A1B4-42C75711108D}">
  <dimension ref="A1:AR993"/>
  <sheetViews>
    <sheetView zoomScale="83" zoomScaleNormal="83" workbookViewId="0">
      <pane xSplit="1" topLeftCell="B1" activePane="topRight" state="frozen"/>
      <selection activeCell="A22" sqref="A22"/>
      <selection pane="topRight" sqref="A1:AK1"/>
    </sheetView>
  </sheetViews>
  <sheetFormatPr defaultColWidth="14.42578125" defaultRowHeight="15" customHeight="1"/>
  <cols>
    <col min="1" max="1" width="26.7109375" customWidth="1"/>
    <col min="2" max="37" width="7" customWidth="1"/>
    <col min="38" max="42" width="4.85546875" customWidth="1"/>
    <col min="43" max="43" width="7.28515625" customWidth="1"/>
    <col min="44" max="44" width="9.5703125" customWidth="1"/>
  </cols>
  <sheetData>
    <row r="1" spans="1:44" ht="18.75">
      <c r="A1" s="50" t="s">
        <v>106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2" t="s">
        <v>19</v>
      </c>
      <c r="AM1" s="53"/>
      <c r="AN1" s="53"/>
      <c r="AO1" s="53"/>
      <c r="AP1" s="53"/>
      <c r="AQ1" s="54" t="s">
        <v>17</v>
      </c>
      <c r="AR1" s="56" t="s">
        <v>18</v>
      </c>
    </row>
    <row r="2" spans="1:44" ht="51" customHeight="1">
      <c r="A2" s="2" t="s">
        <v>0</v>
      </c>
      <c r="B2" s="40">
        <v>45170</v>
      </c>
      <c r="C2" s="41" t="s">
        <v>30</v>
      </c>
      <c r="D2" s="41" t="s">
        <v>31</v>
      </c>
      <c r="E2" s="41" t="s">
        <v>32</v>
      </c>
      <c r="F2" s="41" t="s">
        <v>33</v>
      </c>
      <c r="G2" s="41" t="s">
        <v>34</v>
      </c>
      <c r="H2" s="41" t="s">
        <v>35</v>
      </c>
      <c r="I2" s="41" t="s">
        <v>36</v>
      </c>
      <c r="J2" s="41" t="s">
        <v>37</v>
      </c>
      <c r="K2" s="3" t="s">
        <v>38</v>
      </c>
      <c r="L2" s="3" t="s">
        <v>39</v>
      </c>
      <c r="M2" s="3" t="s">
        <v>40</v>
      </c>
      <c r="N2" s="3" t="s">
        <v>41</v>
      </c>
      <c r="O2" s="3" t="s">
        <v>42</v>
      </c>
      <c r="P2" s="3" t="s">
        <v>43</v>
      </c>
      <c r="Q2" s="3" t="s">
        <v>44</v>
      </c>
      <c r="R2" s="3" t="s">
        <v>45</v>
      </c>
      <c r="S2" s="42" t="s">
        <v>46</v>
      </c>
      <c r="T2" s="42" t="s">
        <v>47</v>
      </c>
      <c r="U2" s="42" t="s">
        <v>48</v>
      </c>
      <c r="V2" s="42" t="s">
        <v>49</v>
      </c>
      <c r="W2" s="42" t="s">
        <v>50</v>
      </c>
      <c r="X2" s="42" t="s">
        <v>51</v>
      </c>
      <c r="Y2" s="42" t="s">
        <v>52</v>
      </c>
      <c r="Z2" s="42" t="s">
        <v>53</v>
      </c>
      <c r="AA2" s="42" t="s">
        <v>80</v>
      </c>
      <c r="AB2" s="42" t="s">
        <v>54</v>
      </c>
      <c r="AC2" s="42" t="s">
        <v>55</v>
      </c>
      <c r="AD2" s="4" t="s">
        <v>56</v>
      </c>
      <c r="AE2" s="3" t="s">
        <v>57</v>
      </c>
      <c r="AF2" s="3" t="s">
        <v>58</v>
      </c>
      <c r="AG2" s="3" t="s">
        <v>59</v>
      </c>
      <c r="AH2" s="3" t="s">
        <v>60</v>
      </c>
      <c r="AI2" s="3" t="s">
        <v>61</v>
      </c>
      <c r="AJ2" s="39" t="s">
        <v>62</v>
      </c>
      <c r="AK2" s="39" t="s">
        <v>63</v>
      </c>
      <c r="AL2" s="34" t="s">
        <v>8</v>
      </c>
      <c r="AM2" s="20" t="s">
        <v>9</v>
      </c>
      <c r="AN2" s="10" t="s">
        <v>10</v>
      </c>
      <c r="AO2" s="21" t="s">
        <v>11</v>
      </c>
      <c r="AP2" s="12" t="s">
        <v>16</v>
      </c>
      <c r="AQ2" s="55"/>
      <c r="AR2" s="57"/>
    </row>
    <row r="3" spans="1:44" ht="27" customHeight="1">
      <c r="A3" s="5" t="s">
        <v>1</v>
      </c>
      <c r="B3" s="15"/>
      <c r="C3" s="15"/>
      <c r="D3" s="19" t="s">
        <v>25</v>
      </c>
      <c r="E3" s="23"/>
      <c r="F3" s="23"/>
      <c r="G3" s="43" t="s">
        <v>73</v>
      </c>
      <c r="H3" s="45"/>
      <c r="I3" s="15"/>
      <c r="J3" s="24" t="s">
        <v>74</v>
      </c>
      <c r="K3" s="6"/>
      <c r="L3" s="24" t="s">
        <v>64</v>
      </c>
      <c r="M3" s="6"/>
      <c r="N3" s="24" t="s">
        <v>75</v>
      </c>
      <c r="O3" s="6"/>
      <c r="P3" s="6"/>
      <c r="Q3" s="49" t="s">
        <v>76</v>
      </c>
      <c r="R3" s="6"/>
      <c r="S3" s="24" t="s">
        <v>77</v>
      </c>
      <c r="T3" s="6"/>
      <c r="U3" s="6"/>
      <c r="V3" s="24" t="s">
        <v>78</v>
      </c>
      <c r="W3" s="6"/>
      <c r="X3" s="6"/>
      <c r="Y3" s="24" t="s">
        <v>79</v>
      </c>
      <c r="Z3" s="6"/>
      <c r="AA3" s="16"/>
      <c r="AB3" s="43" t="s">
        <v>81</v>
      </c>
      <c r="AC3" s="23"/>
      <c r="AD3" s="43" t="s">
        <v>28</v>
      </c>
      <c r="AE3" s="44"/>
      <c r="AF3" s="15"/>
      <c r="AG3" s="27" t="s">
        <v>82</v>
      </c>
      <c r="AH3" s="23"/>
      <c r="AI3" s="23"/>
      <c r="AJ3" s="26" t="s">
        <v>26</v>
      </c>
      <c r="AK3" s="23"/>
      <c r="AL3" s="35">
        <v>9</v>
      </c>
      <c r="AM3" s="32">
        <v>2</v>
      </c>
      <c r="AN3" s="11">
        <v>1</v>
      </c>
      <c r="AO3" s="33">
        <v>1</v>
      </c>
      <c r="AP3" s="9">
        <f>AL3+AM3+AN3+AO3</f>
        <v>13</v>
      </c>
      <c r="AQ3" s="9">
        <v>170</v>
      </c>
      <c r="AR3" s="13">
        <f>AP3/AQ3*100</f>
        <v>7.6470588235294121</v>
      </c>
    </row>
    <row r="4" spans="1:44" ht="27" customHeight="1">
      <c r="A4" s="5" t="s">
        <v>20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4" t="s">
        <v>83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28" t="s">
        <v>68</v>
      </c>
      <c r="AI4" s="6"/>
      <c r="AJ4" s="31"/>
      <c r="AK4" s="6"/>
      <c r="AL4" s="35">
        <v>1</v>
      </c>
      <c r="AM4" s="32"/>
      <c r="AN4" s="11"/>
      <c r="AO4" s="33">
        <v>1</v>
      </c>
      <c r="AP4" s="9">
        <f t="shared" ref="AP4:AP16" si="0">AL4+AM4+AN4+AO4</f>
        <v>2</v>
      </c>
      <c r="AQ4" s="9">
        <v>102</v>
      </c>
      <c r="AR4" s="13">
        <f t="shared" ref="AR4:AR13" si="1">AP4/AQ4*100</f>
        <v>1.9607843137254901</v>
      </c>
    </row>
    <row r="5" spans="1:44" ht="27" customHeight="1">
      <c r="A5" s="7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7"/>
      <c r="AF5" s="6"/>
      <c r="AG5" s="6"/>
      <c r="AH5" s="6"/>
      <c r="AI5" s="29" t="s">
        <v>66</v>
      </c>
      <c r="AJ5" s="6"/>
      <c r="AK5" s="16"/>
      <c r="AL5" s="35"/>
      <c r="AM5" s="32"/>
      <c r="AN5" s="11"/>
      <c r="AO5" s="33">
        <v>1</v>
      </c>
      <c r="AP5" s="9">
        <f t="shared" si="0"/>
        <v>1</v>
      </c>
      <c r="AQ5" s="9">
        <v>34</v>
      </c>
      <c r="AR5" s="13">
        <f t="shared" si="1"/>
        <v>2.9411764705882351</v>
      </c>
    </row>
    <row r="6" spans="1:44" ht="27" customHeight="1">
      <c r="A6" s="5" t="s">
        <v>3</v>
      </c>
      <c r="B6" s="6"/>
      <c r="C6" s="6"/>
      <c r="D6" s="6"/>
      <c r="E6" s="6"/>
      <c r="F6" s="6"/>
      <c r="G6" s="6"/>
      <c r="H6" s="6"/>
      <c r="I6" s="25" t="s">
        <v>91</v>
      </c>
      <c r="J6" s="6"/>
      <c r="K6" s="6"/>
      <c r="L6" s="6"/>
      <c r="M6" s="6"/>
      <c r="N6" s="6"/>
      <c r="O6" s="6"/>
      <c r="P6" s="25" t="s">
        <v>92</v>
      </c>
      <c r="Q6" s="6"/>
      <c r="R6" s="6"/>
      <c r="S6" s="6"/>
      <c r="T6" s="6"/>
      <c r="U6" s="6"/>
      <c r="V6" s="6"/>
      <c r="W6" s="6"/>
      <c r="X6" s="6"/>
      <c r="Y6" s="6"/>
      <c r="Z6" s="6"/>
      <c r="AA6" s="25" t="s">
        <v>93</v>
      </c>
      <c r="AB6" s="6"/>
      <c r="AC6" s="6"/>
      <c r="AD6" s="6"/>
      <c r="AE6" s="6"/>
      <c r="AF6" s="6"/>
      <c r="AG6" s="6"/>
      <c r="AH6" s="6"/>
      <c r="AI6" s="29" t="s">
        <v>94</v>
      </c>
      <c r="AJ6" s="6"/>
      <c r="AK6" s="16"/>
      <c r="AL6" s="35">
        <v>3</v>
      </c>
      <c r="AM6" s="32"/>
      <c r="AN6" s="11"/>
      <c r="AO6" s="33">
        <v>1</v>
      </c>
      <c r="AP6" s="9">
        <f t="shared" si="0"/>
        <v>4</v>
      </c>
      <c r="AQ6" s="9">
        <v>136</v>
      </c>
      <c r="AR6" s="13">
        <f t="shared" si="1"/>
        <v>2.9411764705882351</v>
      </c>
    </row>
    <row r="7" spans="1:44" ht="27" customHeight="1">
      <c r="A7" s="5" t="s">
        <v>4</v>
      </c>
      <c r="B7" s="6"/>
      <c r="C7" s="6"/>
      <c r="D7" s="22" t="s">
        <v>67</v>
      </c>
      <c r="E7" s="6"/>
      <c r="F7" s="16"/>
      <c r="G7" s="6"/>
      <c r="H7" s="24" t="s">
        <v>84</v>
      </c>
      <c r="I7" s="6"/>
      <c r="J7" s="6"/>
      <c r="K7" s="6"/>
      <c r="L7" s="25" t="s">
        <v>85</v>
      </c>
      <c r="M7" s="6"/>
      <c r="N7" s="6"/>
      <c r="O7" s="49" t="s">
        <v>86</v>
      </c>
      <c r="P7" s="6"/>
      <c r="Q7" s="6"/>
      <c r="R7" s="6"/>
      <c r="S7" s="24" t="s">
        <v>87</v>
      </c>
      <c r="T7" s="6"/>
      <c r="U7" s="6"/>
      <c r="V7" s="6"/>
      <c r="W7" s="16"/>
      <c r="X7" s="6"/>
      <c r="Y7" s="24" t="s">
        <v>88</v>
      </c>
      <c r="Z7" s="6"/>
      <c r="AA7" s="16"/>
      <c r="AB7" s="6"/>
      <c r="AC7" s="6"/>
      <c r="AD7" s="46"/>
      <c r="AE7" s="47"/>
      <c r="AF7" s="6"/>
      <c r="AG7" s="14" t="s">
        <v>89</v>
      </c>
      <c r="AH7" s="16"/>
      <c r="AI7" s="16"/>
      <c r="AJ7" s="29" t="s">
        <v>90</v>
      </c>
      <c r="AK7" s="6"/>
      <c r="AL7" s="35">
        <v>4</v>
      </c>
      <c r="AM7" s="32">
        <v>2</v>
      </c>
      <c r="AN7" s="11">
        <v>1</v>
      </c>
      <c r="AO7" s="33">
        <v>1</v>
      </c>
      <c r="AP7" s="9">
        <f t="shared" si="0"/>
        <v>8</v>
      </c>
      <c r="AQ7" s="9">
        <v>170</v>
      </c>
      <c r="AR7" s="13">
        <f t="shared" si="1"/>
        <v>4.7058823529411766</v>
      </c>
    </row>
    <row r="8" spans="1:44" ht="27" customHeight="1">
      <c r="A8" s="5" t="s">
        <v>22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7"/>
      <c r="AE8" s="14" t="s">
        <v>95</v>
      </c>
      <c r="AF8" s="6"/>
      <c r="AG8" s="48"/>
      <c r="AH8" s="29" t="s">
        <v>65</v>
      </c>
      <c r="AI8" s="6"/>
      <c r="AJ8" s="6"/>
      <c r="AK8" s="6"/>
      <c r="AL8" s="35"/>
      <c r="AM8" s="32"/>
      <c r="AN8" s="11">
        <v>1</v>
      </c>
      <c r="AO8" s="33">
        <v>1</v>
      </c>
      <c r="AP8" s="9">
        <f t="shared" si="0"/>
        <v>2</v>
      </c>
      <c r="AQ8" s="9">
        <v>68</v>
      </c>
      <c r="AR8" s="13">
        <f t="shared" si="1"/>
        <v>2.9411764705882351</v>
      </c>
    </row>
    <row r="9" spans="1:44" ht="27" customHeight="1">
      <c r="A9" s="5" t="s">
        <v>72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2" t="s">
        <v>102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47"/>
      <c r="AE9" s="14" t="s">
        <v>95</v>
      </c>
      <c r="AF9" s="6"/>
      <c r="AG9" s="6"/>
      <c r="AH9" s="6"/>
      <c r="AI9" s="29" t="s">
        <v>69</v>
      </c>
      <c r="AJ9" s="6"/>
      <c r="AK9" s="6"/>
      <c r="AL9" s="35"/>
      <c r="AM9" s="32">
        <v>1</v>
      </c>
      <c r="AN9" s="11">
        <v>1</v>
      </c>
      <c r="AO9" s="33">
        <v>1</v>
      </c>
      <c r="AP9" s="9">
        <v>3</v>
      </c>
      <c r="AQ9" s="9">
        <v>34</v>
      </c>
      <c r="AR9" s="13">
        <f t="shared" si="1"/>
        <v>8.8235294117647065</v>
      </c>
    </row>
    <row r="10" spans="1:44" ht="27" customHeight="1">
      <c r="A10" s="5" t="s">
        <v>23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4" t="s">
        <v>103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14" t="s">
        <v>96</v>
      </c>
      <c r="AG10" s="48"/>
      <c r="AH10" s="6"/>
      <c r="AI10" s="6"/>
      <c r="AJ10" s="29" t="s">
        <v>27</v>
      </c>
      <c r="AK10" s="6"/>
      <c r="AL10" s="35">
        <v>1</v>
      </c>
      <c r="AM10" s="32"/>
      <c r="AN10" s="11">
        <v>1</v>
      </c>
      <c r="AO10" s="33">
        <v>1</v>
      </c>
      <c r="AP10" s="9">
        <f t="shared" si="0"/>
        <v>3</v>
      </c>
      <c r="AQ10" s="9">
        <v>34</v>
      </c>
      <c r="AR10" s="13">
        <f t="shared" si="1"/>
        <v>8.8235294117647065</v>
      </c>
    </row>
    <row r="11" spans="1:44" ht="27" customHeight="1">
      <c r="A11" s="5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1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29" t="s">
        <v>97</v>
      </c>
      <c r="AD11" s="47"/>
      <c r="AE11" s="6"/>
      <c r="AF11" s="14" t="s">
        <v>96</v>
      </c>
      <c r="AG11" s="6"/>
      <c r="AH11" s="6"/>
      <c r="AI11" s="6"/>
      <c r="AJ11" s="6"/>
      <c r="AK11" s="6"/>
      <c r="AL11" s="35"/>
      <c r="AM11" s="32"/>
      <c r="AN11" s="11">
        <v>1</v>
      </c>
      <c r="AO11" s="33">
        <v>1</v>
      </c>
      <c r="AP11" s="9">
        <f t="shared" si="0"/>
        <v>2</v>
      </c>
      <c r="AQ11" s="9">
        <v>34</v>
      </c>
      <c r="AR11" s="13">
        <f>AP11/AQ11*100</f>
        <v>5.8823529411764701</v>
      </c>
    </row>
    <row r="12" spans="1:44" ht="45" customHeight="1">
      <c r="A12" s="5" t="s">
        <v>29</v>
      </c>
      <c r="B12" s="6"/>
      <c r="C12" s="6"/>
      <c r="D12" s="6"/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47"/>
      <c r="AE12" s="6"/>
      <c r="AF12" s="6"/>
      <c r="AG12" s="6"/>
      <c r="AH12" s="6"/>
      <c r="AI12" s="6"/>
      <c r="AJ12" s="6"/>
      <c r="AK12" s="29" t="s">
        <v>70</v>
      </c>
      <c r="AL12" s="35"/>
      <c r="AM12" s="32"/>
      <c r="AN12" s="11"/>
      <c r="AO12" s="33">
        <v>1</v>
      </c>
      <c r="AP12" s="9">
        <v>1</v>
      </c>
      <c r="AQ12" s="9">
        <v>34</v>
      </c>
      <c r="AR12" s="13">
        <f t="shared" si="1"/>
        <v>2.9411764705882351</v>
      </c>
    </row>
    <row r="13" spans="1:44" ht="27" customHeight="1">
      <c r="A13" s="5" t="s">
        <v>24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29" t="s">
        <v>98</v>
      </c>
      <c r="AF13" s="6"/>
      <c r="AG13" s="6"/>
      <c r="AH13" s="6"/>
      <c r="AI13" s="6"/>
      <c r="AJ13" s="6"/>
      <c r="AK13" s="6"/>
      <c r="AL13" s="35"/>
      <c r="AM13" s="32"/>
      <c r="AN13" s="11"/>
      <c r="AO13" s="33">
        <v>1</v>
      </c>
      <c r="AP13" s="9">
        <f t="shared" si="0"/>
        <v>1</v>
      </c>
      <c r="AQ13" s="9">
        <v>34</v>
      </c>
      <c r="AR13" s="13">
        <f t="shared" si="1"/>
        <v>2.9411764705882351</v>
      </c>
    </row>
    <row r="14" spans="1:44" ht="27" customHeight="1">
      <c r="A14" s="5" t="s">
        <v>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29" t="s">
        <v>99</v>
      </c>
      <c r="AC14" s="6"/>
      <c r="AD14" s="6"/>
      <c r="AE14" s="6"/>
      <c r="AF14" s="6"/>
      <c r="AG14" s="6"/>
      <c r="AH14" s="6"/>
      <c r="AI14" s="6"/>
      <c r="AJ14" s="6"/>
      <c r="AK14" s="6"/>
      <c r="AL14" s="35"/>
      <c r="AM14" s="32"/>
      <c r="AN14" s="11"/>
      <c r="AO14" s="33">
        <v>1</v>
      </c>
      <c r="AP14" s="9">
        <f t="shared" si="0"/>
        <v>1</v>
      </c>
      <c r="AQ14" s="9">
        <v>34</v>
      </c>
      <c r="AR14" s="13">
        <f>AP14/AQ14*100</f>
        <v>2.9411764705882351</v>
      </c>
    </row>
    <row r="15" spans="1:44" ht="27.6" customHeight="1">
      <c r="A15" s="8" t="s">
        <v>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30" t="s">
        <v>100</v>
      </c>
      <c r="AE15" s="18"/>
      <c r="AF15" s="18"/>
      <c r="AG15" s="18"/>
      <c r="AH15" s="18"/>
      <c r="AI15" s="18"/>
      <c r="AJ15" s="18"/>
      <c r="AK15" s="18"/>
      <c r="AL15" s="35"/>
      <c r="AM15" s="32"/>
      <c r="AN15" s="11"/>
      <c r="AO15" s="33">
        <v>1</v>
      </c>
      <c r="AP15" s="9">
        <f t="shared" si="0"/>
        <v>1</v>
      </c>
      <c r="AQ15" s="9">
        <v>68</v>
      </c>
      <c r="AR15" s="13">
        <f t="shared" ref="AR15:AR17" si="2">AP15/AQ15*100</f>
        <v>1.4705882352941175</v>
      </c>
    </row>
    <row r="16" spans="1:44" ht="27.6" customHeight="1">
      <c r="A16" s="8" t="s">
        <v>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30" t="s">
        <v>101</v>
      </c>
      <c r="AD16" s="18"/>
      <c r="AE16" s="18"/>
      <c r="AF16" s="18"/>
      <c r="AG16" s="18"/>
      <c r="AH16" s="18"/>
      <c r="AI16" s="18"/>
      <c r="AJ16" s="18"/>
      <c r="AK16" s="18"/>
      <c r="AL16" s="35"/>
      <c r="AM16" s="32"/>
      <c r="AN16" s="11"/>
      <c r="AO16" s="33">
        <v>1</v>
      </c>
      <c r="AP16" s="9">
        <f t="shared" si="0"/>
        <v>1</v>
      </c>
      <c r="AQ16" s="9">
        <v>68</v>
      </c>
      <c r="AR16" s="13">
        <f t="shared" si="2"/>
        <v>1.4705882352941175</v>
      </c>
    </row>
    <row r="17" spans="2:44" ht="15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P17" s="37">
        <f>SUM(AP3:AP16)</f>
        <v>43</v>
      </c>
      <c r="AQ17" s="37">
        <f>SUM(AQ3:AQ16)</f>
        <v>1020</v>
      </c>
      <c r="AR17" s="38">
        <f t="shared" si="2"/>
        <v>4.215686274509804</v>
      </c>
    </row>
    <row r="18" spans="2:44" ht="15.75" customHeight="1">
      <c r="B18" s="1"/>
      <c r="C18" s="34" t="s">
        <v>8</v>
      </c>
      <c r="D18" s="1" t="s">
        <v>12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2:44" ht="15.75" customHeight="1">
      <c r="B19" s="1"/>
      <c r="C19" s="36" t="s">
        <v>9</v>
      </c>
      <c r="D19" s="1" t="s">
        <v>13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2:44" ht="15.75" customHeight="1">
      <c r="B20" s="1"/>
      <c r="C20" s="10" t="s">
        <v>10</v>
      </c>
      <c r="D20" s="1" t="s">
        <v>14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2:44" ht="15.75" customHeight="1">
      <c r="B21" s="1"/>
      <c r="C21" s="21" t="s">
        <v>11</v>
      </c>
      <c r="D21" s="1" t="s">
        <v>15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2:44" ht="15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2:44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2:44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2:44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2:44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2:44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2:44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2:44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2:44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2:44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2:44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2:37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2:37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7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2:37" ht="15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2:37" ht="15.75" customHeight="1"/>
    <row r="38" spans="2:37" ht="15.75" customHeight="1"/>
    <row r="39" spans="2:37" ht="15.75" customHeight="1"/>
    <row r="40" spans="2:37" ht="15.75" customHeight="1"/>
    <row r="41" spans="2:37" ht="15.75" customHeight="1"/>
    <row r="42" spans="2:37" ht="15.75" customHeight="1"/>
    <row r="43" spans="2:37" ht="15.75" customHeight="1"/>
    <row r="44" spans="2:37" ht="15.75" customHeight="1"/>
    <row r="45" spans="2:37" ht="15.75" customHeight="1"/>
    <row r="46" spans="2:37" ht="15.75" customHeight="1"/>
    <row r="47" spans="2:37" ht="15.75" customHeight="1"/>
    <row r="48" spans="2:3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4">
    <mergeCell ref="A1:AK1"/>
    <mergeCell ref="AL1:AP1"/>
    <mergeCell ref="AQ1:AQ2"/>
    <mergeCell ref="AR1:AR2"/>
  </mergeCells>
  <pageMargins left="0.7" right="0.7" top="0.75" bottom="0.75" header="0" footer="0"/>
  <pageSetup paperSize="9" firstPageNumber="21474836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D384D-AF11-4716-B3AC-BB594DE6EEE7}">
  <dimension ref="A1:AR993"/>
  <sheetViews>
    <sheetView zoomScale="83" zoomScaleNormal="83" workbookViewId="0">
      <pane xSplit="1" topLeftCell="B1" activePane="topRight" state="frozen"/>
      <selection activeCell="A22" sqref="A22"/>
      <selection pane="topRight" sqref="A1:AK1"/>
    </sheetView>
  </sheetViews>
  <sheetFormatPr defaultColWidth="14.42578125" defaultRowHeight="15" customHeight="1"/>
  <cols>
    <col min="1" max="1" width="26.7109375" customWidth="1"/>
    <col min="2" max="37" width="7" customWidth="1"/>
    <col min="38" max="42" width="4.85546875" customWidth="1"/>
    <col min="43" max="43" width="7.28515625" customWidth="1"/>
    <col min="44" max="44" width="9.5703125" customWidth="1"/>
  </cols>
  <sheetData>
    <row r="1" spans="1:44" ht="18.75">
      <c r="A1" s="50" t="s">
        <v>107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2" t="s">
        <v>19</v>
      </c>
      <c r="AM1" s="53"/>
      <c r="AN1" s="53"/>
      <c r="AO1" s="53"/>
      <c r="AP1" s="53"/>
      <c r="AQ1" s="54" t="s">
        <v>17</v>
      </c>
      <c r="AR1" s="56" t="s">
        <v>18</v>
      </c>
    </row>
    <row r="2" spans="1:44" ht="51" customHeight="1">
      <c r="A2" s="2" t="s">
        <v>0</v>
      </c>
      <c r="B2" s="40">
        <v>45170</v>
      </c>
      <c r="C2" s="41" t="s">
        <v>30</v>
      </c>
      <c r="D2" s="41" t="s">
        <v>31</v>
      </c>
      <c r="E2" s="41" t="s">
        <v>32</v>
      </c>
      <c r="F2" s="41" t="s">
        <v>33</v>
      </c>
      <c r="G2" s="41" t="s">
        <v>34</v>
      </c>
      <c r="H2" s="41" t="s">
        <v>35</v>
      </c>
      <c r="I2" s="41" t="s">
        <v>36</v>
      </c>
      <c r="J2" s="41" t="s">
        <v>37</v>
      </c>
      <c r="K2" s="3" t="s">
        <v>38</v>
      </c>
      <c r="L2" s="3" t="s">
        <v>39</v>
      </c>
      <c r="M2" s="3" t="s">
        <v>40</v>
      </c>
      <c r="N2" s="3" t="s">
        <v>41</v>
      </c>
      <c r="O2" s="3" t="s">
        <v>42</v>
      </c>
      <c r="P2" s="3" t="s">
        <v>43</v>
      </c>
      <c r="Q2" s="3" t="s">
        <v>44</v>
      </c>
      <c r="R2" s="3" t="s">
        <v>45</v>
      </c>
      <c r="S2" s="42" t="s">
        <v>46</v>
      </c>
      <c r="T2" s="42" t="s">
        <v>47</v>
      </c>
      <c r="U2" s="42" t="s">
        <v>48</v>
      </c>
      <c r="V2" s="42" t="s">
        <v>49</v>
      </c>
      <c r="W2" s="42" t="s">
        <v>50</v>
      </c>
      <c r="X2" s="42" t="s">
        <v>51</v>
      </c>
      <c r="Y2" s="42" t="s">
        <v>52</v>
      </c>
      <c r="Z2" s="42" t="s">
        <v>53</v>
      </c>
      <c r="AA2" s="42" t="s">
        <v>80</v>
      </c>
      <c r="AB2" s="42" t="s">
        <v>54</v>
      </c>
      <c r="AC2" s="42" t="s">
        <v>55</v>
      </c>
      <c r="AD2" s="4" t="s">
        <v>56</v>
      </c>
      <c r="AE2" s="3" t="s">
        <v>57</v>
      </c>
      <c r="AF2" s="3" t="s">
        <v>58</v>
      </c>
      <c r="AG2" s="3" t="s">
        <v>59</v>
      </c>
      <c r="AH2" s="3" t="s">
        <v>60</v>
      </c>
      <c r="AI2" s="3" t="s">
        <v>61</v>
      </c>
      <c r="AJ2" s="39" t="s">
        <v>62</v>
      </c>
      <c r="AK2" s="39" t="s">
        <v>63</v>
      </c>
      <c r="AL2" s="34" t="s">
        <v>8</v>
      </c>
      <c r="AM2" s="20" t="s">
        <v>9</v>
      </c>
      <c r="AN2" s="10" t="s">
        <v>10</v>
      </c>
      <c r="AO2" s="21" t="s">
        <v>11</v>
      </c>
      <c r="AP2" s="12" t="s">
        <v>16</v>
      </c>
      <c r="AQ2" s="55"/>
      <c r="AR2" s="57"/>
    </row>
    <row r="3" spans="1:44" ht="27" customHeight="1">
      <c r="A3" s="5" t="s">
        <v>1</v>
      </c>
      <c r="B3" s="15"/>
      <c r="C3" s="15"/>
      <c r="D3" s="19" t="s">
        <v>25</v>
      </c>
      <c r="E3" s="23"/>
      <c r="F3" s="23"/>
      <c r="G3" s="43" t="s">
        <v>73</v>
      </c>
      <c r="H3" s="45"/>
      <c r="I3" s="15"/>
      <c r="J3" s="24" t="s">
        <v>74</v>
      </c>
      <c r="K3" s="6"/>
      <c r="L3" s="24" t="s">
        <v>64</v>
      </c>
      <c r="M3" s="6"/>
      <c r="N3" s="24" t="s">
        <v>75</v>
      </c>
      <c r="O3" s="6"/>
      <c r="P3" s="6"/>
      <c r="Q3" s="49" t="s">
        <v>76</v>
      </c>
      <c r="R3" s="6"/>
      <c r="S3" s="24" t="s">
        <v>77</v>
      </c>
      <c r="T3" s="6"/>
      <c r="U3" s="6"/>
      <c r="V3" s="24" t="s">
        <v>78</v>
      </c>
      <c r="W3" s="6"/>
      <c r="X3" s="6"/>
      <c r="Y3" s="24" t="s">
        <v>79</v>
      </c>
      <c r="Z3" s="6"/>
      <c r="AA3" s="16"/>
      <c r="AB3" s="43" t="s">
        <v>81</v>
      </c>
      <c r="AC3" s="23"/>
      <c r="AD3" s="43" t="s">
        <v>28</v>
      </c>
      <c r="AE3" s="44"/>
      <c r="AF3" s="15"/>
      <c r="AG3" s="27" t="s">
        <v>82</v>
      </c>
      <c r="AH3" s="23"/>
      <c r="AI3" s="23"/>
      <c r="AJ3" s="26" t="s">
        <v>26</v>
      </c>
      <c r="AK3" s="23"/>
      <c r="AL3" s="35">
        <v>9</v>
      </c>
      <c r="AM3" s="32">
        <v>2</v>
      </c>
      <c r="AN3" s="11">
        <v>1</v>
      </c>
      <c r="AO3" s="33">
        <v>1</v>
      </c>
      <c r="AP3" s="9">
        <f>AL3+AM3+AN3+AO3</f>
        <v>13</v>
      </c>
      <c r="AQ3" s="9">
        <v>170</v>
      </c>
      <c r="AR3" s="13">
        <f>AP3/AQ3*100</f>
        <v>7.6470588235294121</v>
      </c>
    </row>
    <row r="4" spans="1:44" ht="27" customHeight="1">
      <c r="A4" s="5" t="s">
        <v>20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4" t="s">
        <v>83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28" t="s">
        <v>68</v>
      </c>
      <c r="AI4" s="6"/>
      <c r="AJ4" s="31"/>
      <c r="AK4" s="6"/>
      <c r="AL4" s="35">
        <v>1</v>
      </c>
      <c r="AM4" s="32"/>
      <c r="AN4" s="11"/>
      <c r="AO4" s="33">
        <v>1</v>
      </c>
      <c r="AP4" s="9">
        <f t="shared" ref="AP4:AP16" si="0">AL4+AM4+AN4+AO4</f>
        <v>2</v>
      </c>
      <c r="AQ4" s="9">
        <v>102</v>
      </c>
      <c r="AR4" s="13">
        <f t="shared" ref="AR4:AR13" si="1">AP4/AQ4*100</f>
        <v>1.9607843137254901</v>
      </c>
    </row>
    <row r="5" spans="1:44" ht="27" customHeight="1">
      <c r="A5" s="7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7"/>
      <c r="AF5" s="6"/>
      <c r="AG5" s="6"/>
      <c r="AH5" s="6"/>
      <c r="AI5" s="29" t="s">
        <v>66</v>
      </c>
      <c r="AJ5" s="6"/>
      <c r="AK5" s="16"/>
      <c r="AL5" s="35"/>
      <c r="AM5" s="32"/>
      <c r="AN5" s="11"/>
      <c r="AO5" s="33">
        <v>1</v>
      </c>
      <c r="AP5" s="9">
        <f t="shared" si="0"/>
        <v>1</v>
      </c>
      <c r="AQ5" s="9">
        <v>34</v>
      </c>
      <c r="AR5" s="13">
        <f t="shared" si="1"/>
        <v>2.9411764705882351</v>
      </c>
    </row>
    <row r="6" spans="1:44" ht="27" customHeight="1">
      <c r="A6" s="5" t="s">
        <v>3</v>
      </c>
      <c r="B6" s="6"/>
      <c r="C6" s="6"/>
      <c r="D6" s="6"/>
      <c r="E6" s="6"/>
      <c r="F6" s="6"/>
      <c r="G6" s="6"/>
      <c r="H6" s="6"/>
      <c r="I6" s="25" t="s">
        <v>91</v>
      </c>
      <c r="J6" s="6"/>
      <c r="K6" s="6"/>
      <c r="L6" s="6"/>
      <c r="M6" s="6"/>
      <c r="N6" s="6"/>
      <c r="O6" s="6"/>
      <c r="P6" s="25" t="s">
        <v>92</v>
      </c>
      <c r="Q6" s="6"/>
      <c r="R6" s="6"/>
      <c r="S6" s="6"/>
      <c r="T6" s="6"/>
      <c r="U6" s="6"/>
      <c r="V6" s="6"/>
      <c r="W6" s="6"/>
      <c r="X6" s="6"/>
      <c r="Y6" s="6"/>
      <c r="Z6" s="6"/>
      <c r="AA6" s="25" t="s">
        <v>93</v>
      </c>
      <c r="AB6" s="6"/>
      <c r="AC6" s="6"/>
      <c r="AD6" s="6"/>
      <c r="AE6" s="6"/>
      <c r="AF6" s="6"/>
      <c r="AG6" s="6"/>
      <c r="AH6" s="6"/>
      <c r="AI6" s="29" t="s">
        <v>94</v>
      </c>
      <c r="AJ6" s="6"/>
      <c r="AK6" s="16"/>
      <c r="AL6" s="35">
        <v>3</v>
      </c>
      <c r="AM6" s="32"/>
      <c r="AN6" s="11"/>
      <c r="AO6" s="33">
        <v>1</v>
      </c>
      <c r="AP6" s="9">
        <f t="shared" si="0"/>
        <v>4</v>
      </c>
      <c r="AQ6" s="9">
        <v>136</v>
      </c>
      <c r="AR6" s="13">
        <f t="shared" si="1"/>
        <v>2.9411764705882351</v>
      </c>
    </row>
    <row r="7" spans="1:44" ht="27" customHeight="1">
      <c r="A7" s="5" t="s">
        <v>4</v>
      </c>
      <c r="B7" s="6"/>
      <c r="C7" s="6"/>
      <c r="D7" s="22" t="s">
        <v>67</v>
      </c>
      <c r="E7" s="6"/>
      <c r="F7" s="16"/>
      <c r="G7" s="6"/>
      <c r="H7" s="24" t="s">
        <v>84</v>
      </c>
      <c r="I7" s="6"/>
      <c r="J7" s="6"/>
      <c r="K7" s="6"/>
      <c r="L7" s="25" t="s">
        <v>85</v>
      </c>
      <c r="M7" s="6"/>
      <c r="N7" s="6"/>
      <c r="O7" s="49" t="s">
        <v>86</v>
      </c>
      <c r="P7" s="6"/>
      <c r="Q7" s="6"/>
      <c r="R7" s="6"/>
      <c r="S7" s="24" t="s">
        <v>87</v>
      </c>
      <c r="T7" s="6"/>
      <c r="U7" s="6"/>
      <c r="V7" s="6"/>
      <c r="W7" s="16"/>
      <c r="X7" s="6"/>
      <c r="Y7" s="24" t="s">
        <v>88</v>
      </c>
      <c r="Z7" s="6"/>
      <c r="AA7" s="16"/>
      <c r="AB7" s="6"/>
      <c r="AC7" s="6"/>
      <c r="AD7" s="46"/>
      <c r="AE7" s="47"/>
      <c r="AF7" s="6"/>
      <c r="AG7" s="14" t="s">
        <v>89</v>
      </c>
      <c r="AH7" s="16"/>
      <c r="AI7" s="16"/>
      <c r="AJ7" s="29" t="s">
        <v>90</v>
      </c>
      <c r="AK7" s="6"/>
      <c r="AL7" s="35">
        <v>4</v>
      </c>
      <c r="AM7" s="32">
        <v>2</v>
      </c>
      <c r="AN7" s="11">
        <v>1</v>
      </c>
      <c r="AO7" s="33">
        <v>1</v>
      </c>
      <c r="AP7" s="9">
        <f t="shared" si="0"/>
        <v>8</v>
      </c>
      <c r="AQ7" s="9">
        <v>170</v>
      </c>
      <c r="AR7" s="13">
        <f t="shared" si="1"/>
        <v>4.7058823529411766</v>
      </c>
    </row>
    <row r="8" spans="1:44" ht="27" customHeight="1">
      <c r="A8" s="5" t="s">
        <v>22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7"/>
      <c r="AE8" s="14" t="s">
        <v>95</v>
      </c>
      <c r="AF8" s="6"/>
      <c r="AG8" s="48"/>
      <c r="AH8" s="29" t="s">
        <v>65</v>
      </c>
      <c r="AI8" s="6"/>
      <c r="AJ8" s="6"/>
      <c r="AK8" s="6"/>
      <c r="AL8" s="35"/>
      <c r="AM8" s="32"/>
      <c r="AN8" s="11">
        <v>1</v>
      </c>
      <c r="AO8" s="33">
        <v>1</v>
      </c>
      <c r="AP8" s="9">
        <f t="shared" si="0"/>
        <v>2</v>
      </c>
      <c r="AQ8" s="9">
        <v>68</v>
      </c>
      <c r="AR8" s="13">
        <f t="shared" si="1"/>
        <v>2.9411764705882351</v>
      </c>
    </row>
    <row r="9" spans="1:44" ht="27" customHeight="1">
      <c r="A9" s="5" t="s">
        <v>72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2" t="s">
        <v>102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47"/>
      <c r="AE9" s="14" t="s">
        <v>95</v>
      </c>
      <c r="AF9" s="6"/>
      <c r="AG9" s="6"/>
      <c r="AH9" s="6"/>
      <c r="AI9" s="29" t="s">
        <v>69</v>
      </c>
      <c r="AJ9" s="6"/>
      <c r="AK9" s="6"/>
      <c r="AL9" s="35"/>
      <c r="AM9" s="32">
        <v>1</v>
      </c>
      <c r="AN9" s="11">
        <v>1</v>
      </c>
      <c r="AO9" s="33">
        <v>1</v>
      </c>
      <c r="AP9" s="9">
        <v>3</v>
      </c>
      <c r="AQ9" s="9">
        <v>34</v>
      </c>
      <c r="AR9" s="13">
        <f t="shared" si="1"/>
        <v>8.8235294117647065</v>
      </c>
    </row>
    <row r="10" spans="1:44" ht="27" customHeight="1">
      <c r="A10" s="5" t="s">
        <v>23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4" t="s">
        <v>103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14" t="s">
        <v>96</v>
      </c>
      <c r="AG10" s="48"/>
      <c r="AH10" s="6"/>
      <c r="AI10" s="6"/>
      <c r="AJ10" s="29" t="s">
        <v>27</v>
      </c>
      <c r="AK10" s="6"/>
      <c r="AL10" s="35">
        <v>1</v>
      </c>
      <c r="AM10" s="32"/>
      <c r="AN10" s="11">
        <v>1</v>
      </c>
      <c r="AO10" s="33">
        <v>1</v>
      </c>
      <c r="AP10" s="9">
        <f t="shared" si="0"/>
        <v>3</v>
      </c>
      <c r="AQ10" s="9">
        <v>34</v>
      </c>
      <c r="AR10" s="13">
        <f t="shared" si="1"/>
        <v>8.8235294117647065</v>
      </c>
    </row>
    <row r="11" spans="1:44" ht="27" customHeight="1">
      <c r="A11" s="5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1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29" t="s">
        <v>97</v>
      </c>
      <c r="AD11" s="47"/>
      <c r="AE11" s="6"/>
      <c r="AF11" s="14" t="s">
        <v>96</v>
      </c>
      <c r="AG11" s="6"/>
      <c r="AH11" s="6"/>
      <c r="AI11" s="6"/>
      <c r="AJ11" s="6"/>
      <c r="AK11" s="6"/>
      <c r="AL11" s="35"/>
      <c r="AM11" s="32"/>
      <c r="AN11" s="11">
        <v>1</v>
      </c>
      <c r="AO11" s="33">
        <v>1</v>
      </c>
      <c r="AP11" s="9">
        <f t="shared" si="0"/>
        <v>2</v>
      </c>
      <c r="AQ11" s="9">
        <v>34</v>
      </c>
      <c r="AR11" s="13">
        <f>AP11/AQ11*100</f>
        <v>5.8823529411764701</v>
      </c>
    </row>
    <row r="12" spans="1:44" ht="45" customHeight="1">
      <c r="A12" s="5" t="s">
        <v>29</v>
      </c>
      <c r="B12" s="6"/>
      <c r="C12" s="6"/>
      <c r="D12" s="6"/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47"/>
      <c r="AE12" s="6"/>
      <c r="AF12" s="6"/>
      <c r="AG12" s="6"/>
      <c r="AH12" s="6"/>
      <c r="AI12" s="6"/>
      <c r="AJ12" s="6"/>
      <c r="AK12" s="29" t="s">
        <v>70</v>
      </c>
      <c r="AL12" s="35"/>
      <c r="AM12" s="32"/>
      <c r="AN12" s="11"/>
      <c r="AO12" s="33">
        <v>1</v>
      </c>
      <c r="AP12" s="9">
        <v>1</v>
      </c>
      <c r="AQ12" s="9">
        <v>34</v>
      </c>
      <c r="AR12" s="13">
        <f t="shared" si="1"/>
        <v>2.9411764705882351</v>
      </c>
    </row>
    <row r="13" spans="1:44" ht="27" customHeight="1">
      <c r="A13" s="5" t="s">
        <v>24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29" t="s">
        <v>98</v>
      </c>
      <c r="AF13" s="6"/>
      <c r="AG13" s="6"/>
      <c r="AH13" s="6"/>
      <c r="AI13" s="6"/>
      <c r="AJ13" s="6"/>
      <c r="AK13" s="6"/>
      <c r="AL13" s="35"/>
      <c r="AM13" s="32"/>
      <c r="AN13" s="11"/>
      <c r="AO13" s="33">
        <v>1</v>
      </c>
      <c r="AP13" s="9">
        <f t="shared" si="0"/>
        <v>1</v>
      </c>
      <c r="AQ13" s="9">
        <v>34</v>
      </c>
      <c r="AR13" s="13">
        <f t="shared" si="1"/>
        <v>2.9411764705882351</v>
      </c>
    </row>
    <row r="14" spans="1:44" ht="27" customHeight="1">
      <c r="A14" s="5" t="s">
        <v>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29" t="s">
        <v>99</v>
      </c>
      <c r="AC14" s="6"/>
      <c r="AD14" s="6"/>
      <c r="AE14" s="6"/>
      <c r="AF14" s="6"/>
      <c r="AG14" s="6"/>
      <c r="AH14" s="6"/>
      <c r="AI14" s="6"/>
      <c r="AJ14" s="6"/>
      <c r="AK14" s="6"/>
      <c r="AL14" s="35"/>
      <c r="AM14" s="32"/>
      <c r="AN14" s="11"/>
      <c r="AO14" s="33">
        <v>1</v>
      </c>
      <c r="AP14" s="9">
        <f t="shared" si="0"/>
        <v>1</v>
      </c>
      <c r="AQ14" s="9">
        <v>34</v>
      </c>
      <c r="AR14" s="13">
        <f>AP14/AQ14*100</f>
        <v>2.9411764705882351</v>
      </c>
    </row>
    <row r="15" spans="1:44" ht="27.6" customHeight="1">
      <c r="A15" s="8" t="s">
        <v>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30" t="s">
        <v>100</v>
      </c>
      <c r="AE15" s="18"/>
      <c r="AF15" s="18"/>
      <c r="AG15" s="18"/>
      <c r="AH15" s="18"/>
      <c r="AI15" s="18"/>
      <c r="AJ15" s="18"/>
      <c r="AK15" s="18"/>
      <c r="AL15" s="35"/>
      <c r="AM15" s="32"/>
      <c r="AN15" s="11"/>
      <c r="AO15" s="33">
        <v>1</v>
      </c>
      <c r="AP15" s="9">
        <f t="shared" si="0"/>
        <v>1</v>
      </c>
      <c r="AQ15" s="9">
        <v>68</v>
      </c>
      <c r="AR15" s="13">
        <f t="shared" ref="AR15:AR17" si="2">AP15/AQ15*100</f>
        <v>1.4705882352941175</v>
      </c>
    </row>
    <row r="16" spans="1:44" ht="27.6" customHeight="1">
      <c r="A16" s="8" t="s">
        <v>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30" t="s">
        <v>101</v>
      </c>
      <c r="AD16" s="18"/>
      <c r="AE16" s="18"/>
      <c r="AF16" s="18"/>
      <c r="AG16" s="18"/>
      <c r="AH16" s="18"/>
      <c r="AI16" s="18"/>
      <c r="AJ16" s="18"/>
      <c r="AK16" s="18"/>
      <c r="AL16" s="35"/>
      <c r="AM16" s="32"/>
      <c r="AN16" s="11"/>
      <c r="AO16" s="33">
        <v>1</v>
      </c>
      <c r="AP16" s="9">
        <f t="shared" si="0"/>
        <v>1</v>
      </c>
      <c r="AQ16" s="9">
        <v>68</v>
      </c>
      <c r="AR16" s="13">
        <f t="shared" si="2"/>
        <v>1.4705882352941175</v>
      </c>
    </row>
    <row r="17" spans="2:44" ht="15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P17" s="37">
        <f>SUM(AP3:AP16)</f>
        <v>43</v>
      </c>
      <c r="AQ17" s="37">
        <f>SUM(AQ3:AQ16)</f>
        <v>1020</v>
      </c>
      <c r="AR17" s="38">
        <f t="shared" si="2"/>
        <v>4.215686274509804</v>
      </c>
    </row>
    <row r="18" spans="2:44" ht="15.75" customHeight="1">
      <c r="B18" s="1"/>
      <c r="C18" s="34" t="s">
        <v>8</v>
      </c>
      <c r="D18" s="1" t="s">
        <v>12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2:44" ht="15.75" customHeight="1">
      <c r="B19" s="1"/>
      <c r="C19" s="36" t="s">
        <v>9</v>
      </c>
      <c r="D19" s="1" t="s">
        <v>13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2:44" ht="15.75" customHeight="1">
      <c r="B20" s="1"/>
      <c r="C20" s="10" t="s">
        <v>10</v>
      </c>
      <c r="D20" s="1" t="s">
        <v>14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2:44" ht="15.75" customHeight="1">
      <c r="B21" s="1"/>
      <c r="C21" s="21" t="s">
        <v>11</v>
      </c>
      <c r="D21" s="1" t="s">
        <v>15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2:44" ht="15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2:44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2:44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2:44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2:44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2:44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2:44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2:44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2:44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2:44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2:44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2:37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2:37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7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2:37" ht="15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2:37" ht="15.75" customHeight="1"/>
    <row r="38" spans="2:37" ht="15.75" customHeight="1"/>
    <row r="39" spans="2:37" ht="15.75" customHeight="1"/>
    <row r="40" spans="2:37" ht="15.75" customHeight="1"/>
    <row r="41" spans="2:37" ht="15.75" customHeight="1"/>
    <row r="42" spans="2:37" ht="15.75" customHeight="1"/>
    <row r="43" spans="2:37" ht="15.75" customHeight="1"/>
    <row r="44" spans="2:37" ht="15.75" customHeight="1"/>
    <row r="45" spans="2:37" ht="15.75" customHeight="1"/>
    <row r="46" spans="2:37" ht="15.75" customHeight="1"/>
    <row r="47" spans="2:37" ht="15.75" customHeight="1"/>
    <row r="48" spans="2:3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4">
    <mergeCell ref="A1:AK1"/>
    <mergeCell ref="AL1:AP1"/>
    <mergeCell ref="AQ1:AQ2"/>
    <mergeCell ref="AR1:AR2"/>
  </mergeCells>
  <pageMargins left="0.7" right="0.7" top="0.75" bottom="0.75" header="0" footer="0"/>
  <pageSetup paperSize="9" firstPageNumber="21474836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172CC-B5A3-4A38-9B56-7FF5C78F998B}">
  <dimension ref="A1:AR993"/>
  <sheetViews>
    <sheetView zoomScale="83" zoomScaleNormal="83" workbookViewId="0">
      <pane xSplit="1" topLeftCell="B1" activePane="topRight" state="frozen"/>
      <selection activeCell="A22" sqref="A22"/>
      <selection pane="topRight" sqref="A1:AK1"/>
    </sheetView>
  </sheetViews>
  <sheetFormatPr defaultColWidth="14.42578125" defaultRowHeight="15" customHeight="1"/>
  <cols>
    <col min="1" max="1" width="26.7109375" customWidth="1"/>
    <col min="2" max="37" width="7" customWidth="1"/>
    <col min="38" max="42" width="4.85546875" customWidth="1"/>
    <col min="43" max="43" width="7.28515625" customWidth="1"/>
    <col min="44" max="44" width="9.5703125" customWidth="1"/>
  </cols>
  <sheetData>
    <row r="1" spans="1:44" ht="18.75">
      <c r="A1" s="50" t="s">
        <v>108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2" t="s">
        <v>19</v>
      </c>
      <c r="AM1" s="53"/>
      <c r="AN1" s="53"/>
      <c r="AO1" s="53"/>
      <c r="AP1" s="53"/>
      <c r="AQ1" s="54" t="s">
        <v>17</v>
      </c>
      <c r="AR1" s="56" t="s">
        <v>18</v>
      </c>
    </row>
    <row r="2" spans="1:44" ht="51" customHeight="1">
      <c r="A2" s="2" t="s">
        <v>0</v>
      </c>
      <c r="B2" s="40">
        <v>45170</v>
      </c>
      <c r="C2" s="41" t="s">
        <v>30</v>
      </c>
      <c r="D2" s="41" t="s">
        <v>31</v>
      </c>
      <c r="E2" s="41" t="s">
        <v>32</v>
      </c>
      <c r="F2" s="41" t="s">
        <v>33</v>
      </c>
      <c r="G2" s="41" t="s">
        <v>34</v>
      </c>
      <c r="H2" s="41" t="s">
        <v>35</v>
      </c>
      <c r="I2" s="41" t="s">
        <v>36</v>
      </c>
      <c r="J2" s="41" t="s">
        <v>37</v>
      </c>
      <c r="K2" s="3" t="s">
        <v>38</v>
      </c>
      <c r="L2" s="3" t="s">
        <v>39</v>
      </c>
      <c r="M2" s="3" t="s">
        <v>40</v>
      </c>
      <c r="N2" s="3" t="s">
        <v>41</v>
      </c>
      <c r="O2" s="3" t="s">
        <v>42</v>
      </c>
      <c r="P2" s="3" t="s">
        <v>43</v>
      </c>
      <c r="Q2" s="3" t="s">
        <v>44</v>
      </c>
      <c r="R2" s="3" t="s">
        <v>45</v>
      </c>
      <c r="S2" s="42" t="s">
        <v>46</v>
      </c>
      <c r="T2" s="42" t="s">
        <v>47</v>
      </c>
      <c r="U2" s="42" t="s">
        <v>48</v>
      </c>
      <c r="V2" s="42" t="s">
        <v>49</v>
      </c>
      <c r="W2" s="42" t="s">
        <v>50</v>
      </c>
      <c r="X2" s="42" t="s">
        <v>51</v>
      </c>
      <c r="Y2" s="42" t="s">
        <v>52</v>
      </c>
      <c r="Z2" s="42" t="s">
        <v>53</v>
      </c>
      <c r="AA2" s="42" t="s">
        <v>80</v>
      </c>
      <c r="AB2" s="42" t="s">
        <v>54</v>
      </c>
      <c r="AC2" s="42" t="s">
        <v>55</v>
      </c>
      <c r="AD2" s="4" t="s">
        <v>56</v>
      </c>
      <c r="AE2" s="3" t="s">
        <v>57</v>
      </c>
      <c r="AF2" s="3" t="s">
        <v>58</v>
      </c>
      <c r="AG2" s="3" t="s">
        <v>59</v>
      </c>
      <c r="AH2" s="3" t="s">
        <v>60</v>
      </c>
      <c r="AI2" s="3" t="s">
        <v>61</v>
      </c>
      <c r="AJ2" s="39" t="s">
        <v>62</v>
      </c>
      <c r="AK2" s="39" t="s">
        <v>63</v>
      </c>
      <c r="AL2" s="34" t="s">
        <v>8</v>
      </c>
      <c r="AM2" s="20" t="s">
        <v>9</v>
      </c>
      <c r="AN2" s="10" t="s">
        <v>10</v>
      </c>
      <c r="AO2" s="21" t="s">
        <v>11</v>
      </c>
      <c r="AP2" s="12" t="s">
        <v>16</v>
      </c>
      <c r="AQ2" s="55"/>
      <c r="AR2" s="57"/>
    </row>
    <row r="3" spans="1:44" ht="27" customHeight="1">
      <c r="A3" s="5" t="s">
        <v>1</v>
      </c>
      <c r="B3" s="15"/>
      <c r="C3" s="15"/>
      <c r="D3" s="19" t="s">
        <v>25</v>
      </c>
      <c r="E3" s="23"/>
      <c r="F3" s="23"/>
      <c r="G3" s="43" t="s">
        <v>73</v>
      </c>
      <c r="H3" s="45"/>
      <c r="I3" s="15"/>
      <c r="J3" s="24" t="s">
        <v>74</v>
      </c>
      <c r="K3" s="6"/>
      <c r="L3" s="24" t="s">
        <v>64</v>
      </c>
      <c r="M3" s="6"/>
      <c r="N3" s="24" t="s">
        <v>75</v>
      </c>
      <c r="O3" s="6"/>
      <c r="P3" s="6"/>
      <c r="Q3" s="49" t="s">
        <v>76</v>
      </c>
      <c r="R3" s="6"/>
      <c r="S3" s="24" t="s">
        <v>77</v>
      </c>
      <c r="T3" s="6"/>
      <c r="U3" s="6"/>
      <c r="V3" s="24" t="s">
        <v>78</v>
      </c>
      <c r="W3" s="6"/>
      <c r="X3" s="6"/>
      <c r="Y3" s="24" t="s">
        <v>79</v>
      </c>
      <c r="Z3" s="6"/>
      <c r="AA3" s="16"/>
      <c r="AB3" s="43" t="s">
        <v>81</v>
      </c>
      <c r="AC3" s="23"/>
      <c r="AD3" s="43" t="s">
        <v>28</v>
      </c>
      <c r="AE3" s="44"/>
      <c r="AF3" s="15"/>
      <c r="AG3" s="27" t="s">
        <v>82</v>
      </c>
      <c r="AH3" s="23"/>
      <c r="AI3" s="23"/>
      <c r="AJ3" s="26" t="s">
        <v>26</v>
      </c>
      <c r="AK3" s="23"/>
      <c r="AL3" s="35">
        <v>9</v>
      </c>
      <c r="AM3" s="32">
        <v>2</v>
      </c>
      <c r="AN3" s="11">
        <v>1</v>
      </c>
      <c r="AO3" s="33">
        <v>1</v>
      </c>
      <c r="AP3" s="9">
        <f>AL3+AM3+AN3+AO3</f>
        <v>13</v>
      </c>
      <c r="AQ3" s="9">
        <v>170</v>
      </c>
      <c r="AR3" s="13">
        <f>AP3/AQ3*100</f>
        <v>7.6470588235294121</v>
      </c>
    </row>
    <row r="4" spans="1:44" ht="27" customHeight="1">
      <c r="A4" s="5" t="s">
        <v>20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4" t="s">
        <v>83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28" t="s">
        <v>68</v>
      </c>
      <c r="AI4" s="6"/>
      <c r="AJ4" s="31"/>
      <c r="AK4" s="6"/>
      <c r="AL4" s="35">
        <v>1</v>
      </c>
      <c r="AM4" s="32"/>
      <c r="AN4" s="11"/>
      <c r="AO4" s="33">
        <v>1</v>
      </c>
      <c r="AP4" s="9">
        <f t="shared" ref="AP4:AP16" si="0">AL4+AM4+AN4+AO4</f>
        <v>2</v>
      </c>
      <c r="AQ4" s="9">
        <v>102</v>
      </c>
      <c r="AR4" s="13">
        <f t="shared" ref="AR4:AR13" si="1">AP4/AQ4*100</f>
        <v>1.9607843137254901</v>
      </c>
    </row>
    <row r="5" spans="1:44" ht="27" customHeight="1">
      <c r="A5" s="7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7"/>
      <c r="AF5" s="6"/>
      <c r="AG5" s="6"/>
      <c r="AH5" s="6"/>
      <c r="AI5" s="29" t="s">
        <v>66</v>
      </c>
      <c r="AJ5" s="6"/>
      <c r="AK5" s="16"/>
      <c r="AL5" s="35"/>
      <c r="AM5" s="32"/>
      <c r="AN5" s="11"/>
      <c r="AO5" s="33">
        <v>1</v>
      </c>
      <c r="AP5" s="9">
        <f t="shared" si="0"/>
        <v>1</v>
      </c>
      <c r="AQ5" s="9">
        <v>34</v>
      </c>
      <c r="AR5" s="13">
        <f t="shared" si="1"/>
        <v>2.9411764705882351</v>
      </c>
    </row>
    <row r="6" spans="1:44" ht="27" customHeight="1">
      <c r="A6" s="5" t="s">
        <v>3</v>
      </c>
      <c r="B6" s="6"/>
      <c r="C6" s="6"/>
      <c r="D6" s="6"/>
      <c r="E6" s="6"/>
      <c r="F6" s="6"/>
      <c r="G6" s="6"/>
      <c r="H6" s="6"/>
      <c r="I6" s="25" t="s">
        <v>91</v>
      </c>
      <c r="J6" s="6"/>
      <c r="K6" s="6"/>
      <c r="L6" s="6"/>
      <c r="M6" s="6"/>
      <c r="N6" s="6"/>
      <c r="O6" s="6"/>
      <c r="P6" s="25" t="s">
        <v>92</v>
      </c>
      <c r="Q6" s="6"/>
      <c r="R6" s="6"/>
      <c r="S6" s="6"/>
      <c r="T6" s="6"/>
      <c r="U6" s="6"/>
      <c r="V6" s="6"/>
      <c r="W6" s="6"/>
      <c r="X6" s="6"/>
      <c r="Y6" s="6"/>
      <c r="Z6" s="6"/>
      <c r="AA6" s="25" t="s">
        <v>93</v>
      </c>
      <c r="AB6" s="6"/>
      <c r="AC6" s="6"/>
      <c r="AD6" s="6"/>
      <c r="AE6" s="6"/>
      <c r="AF6" s="6"/>
      <c r="AG6" s="6"/>
      <c r="AH6" s="6"/>
      <c r="AI6" s="29" t="s">
        <v>94</v>
      </c>
      <c r="AJ6" s="6"/>
      <c r="AK6" s="16"/>
      <c r="AL6" s="35">
        <v>3</v>
      </c>
      <c r="AM6" s="32"/>
      <c r="AN6" s="11"/>
      <c r="AO6" s="33">
        <v>1</v>
      </c>
      <c r="AP6" s="9">
        <f t="shared" si="0"/>
        <v>4</v>
      </c>
      <c r="AQ6" s="9">
        <v>136</v>
      </c>
      <c r="AR6" s="13">
        <f t="shared" si="1"/>
        <v>2.9411764705882351</v>
      </c>
    </row>
    <row r="7" spans="1:44" ht="27" customHeight="1">
      <c r="A7" s="5" t="s">
        <v>4</v>
      </c>
      <c r="B7" s="6"/>
      <c r="C7" s="6"/>
      <c r="D7" s="22" t="s">
        <v>67</v>
      </c>
      <c r="E7" s="6"/>
      <c r="F7" s="16"/>
      <c r="G7" s="6"/>
      <c r="H7" s="24" t="s">
        <v>84</v>
      </c>
      <c r="I7" s="6"/>
      <c r="J7" s="6"/>
      <c r="K7" s="6"/>
      <c r="L7" s="25" t="s">
        <v>85</v>
      </c>
      <c r="M7" s="6"/>
      <c r="N7" s="6"/>
      <c r="O7" s="49" t="s">
        <v>86</v>
      </c>
      <c r="P7" s="6"/>
      <c r="Q7" s="6"/>
      <c r="R7" s="6"/>
      <c r="S7" s="24" t="s">
        <v>87</v>
      </c>
      <c r="T7" s="6"/>
      <c r="U7" s="6"/>
      <c r="V7" s="6"/>
      <c r="W7" s="16"/>
      <c r="X7" s="6"/>
      <c r="Y7" s="24" t="s">
        <v>88</v>
      </c>
      <c r="Z7" s="6"/>
      <c r="AA7" s="16"/>
      <c r="AB7" s="6"/>
      <c r="AC7" s="6"/>
      <c r="AD7" s="46"/>
      <c r="AE7" s="47"/>
      <c r="AF7" s="6"/>
      <c r="AG7" s="14" t="s">
        <v>89</v>
      </c>
      <c r="AH7" s="16"/>
      <c r="AI7" s="16"/>
      <c r="AJ7" s="29" t="s">
        <v>90</v>
      </c>
      <c r="AK7" s="6"/>
      <c r="AL7" s="35">
        <v>4</v>
      </c>
      <c r="AM7" s="32">
        <v>2</v>
      </c>
      <c r="AN7" s="11">
        <v>1</v>
      </c>
      <c r="AO7" s="33">
        <v>1</v>
      </c>
      <c r="AP7" s="9">
        <f t="shared" si="0"/>
        <v>8</v>
      </c>
      <c r="AQ7" s="9">
        <v>170</v>
      </c>
      <c r="AR7" s="13">
        <f t="shared" si="1"/>
        <v>4.7058823529411766</v>
      </c>
    </row>
    <row r="8" spans="1:44" ht="27" customHeight="1">
      <c r="A8" s="5" t="s">
        <v>22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7"/>
      <c r="AE8" s="14" t="s">
        <v>95</v>
      </c>
      <c r="AF8" s="6"/>
      <c r="AG8" s="48"/>
      <c r="AH8" s="29" t="s">
        <v>65</v>
      </c>
      <c r="AI8" s="6"/>
      <c r="AJ8" s="6"/>
      <c r="AK8" s="6"/>
      <c r="AL8" s="35"/>
      <c r="AM8" s="32"/>
      <c r="AN8" s="11">
        <v>1</v>
      </c>
      <c r="AO8" s="33">
        <v>1</v>
      </c>
      <c r="AP8" s="9">
        <f t="shared" si="0"/>
        <v>2</v>
      </c>
      <c r="AQ8" s="9">
        <v>68</v>
      </c>
      <c r="AR8" s="13">
        <f t="shared" si="1"/>
        <v>2.9411764705882351</v>
      </c>
    </row>
    <row r="9" spans="1:44" ht="27" customHeight="1">
      <c r="A9" s="5" t="s">
        <v>72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2" t="s">
        <v>102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47"/>
      <c r="AE9" s="14" t="s">
        <v>95</v>
      </c>
      <c r="AF9" s="6"/>
      <c r="AG9" s="6"/>
      <c r="AH9" s="6"/>
      <c r="AI9" s="29" t="s">
        <v>69</v>
      </c>
      <c r="AJ9" s="6"/>
      <c r="AK9" s="6"/>
      <c r="AL9" s="35"/>
      <c r="AM9" s="32">
        <v>1</v>
      </c>
      <c r="AN9" s="11">
        <v>1</v>
      </c>
      <c r="AO9" s="33">
        <v>1</v>
      </c>
      <c r="AP9" s="9">
        <v>3</v>
      </c>
      <c r="AQ9" s="9">
        <v>34</v>
      </c>
      <c r="AR9" s="13">
        <f t="shared" si="1"/>
        <v>8.8235294117647065</v>
      </c>
    </row>
    <row r="10" spans="1:44" ht="27" customHeight="1">
      <c r="A10" s="5" t="s">
        <v>23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4" t="s">
        <v>103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14" t="s">
        <v>96</v>
      </c>
      <c r="AG10" s="48"/>
      <c r="AH10" s="6"/>
      <c r="AI10" s="6"/>
      <c r="AJ10" s="29" t="s">
        <v>27</v>
      </c>
      <c r="AK10" s="6"/>
      <c r="AL10" s="35">
        <v>1</v>
      </c>
      <c r="AM10" s="32"/>
      <c r="AN10" s="11">
        <v>1</v>
      </c>
      <c r="AO10" s="33">
        <v>1</v>
      </c>
      <c r="AP10" s="9">
        <f t="shared" si="0"/>
        <v>3</v>
      </c>
      <c r="AQ10" s="9">
        <v>34</v>
      </c>
      <c r="AR10" s="13">
        <f t="shared" si="1"/>
        <v>8.8235294117647065</v>
      </c>
    </row>
    <row r="11" spans="1:44" ht="27" customHeight="1">
      <c r="A11" s="5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1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29" t="s">
        <v>97</v>
      </c>
      <c r="AD11" s="47"/>
      <c r="AE11" s="6"/>
      <c r="AF11" s="14" t="s">
        <v>96</v>
      </c>
      <c r="AG11" s="6"/>
      <c r="AH11" s="6"/>
      <c r="AI11" s="6"/>
      <c r="AJ11" s="6"/>
      <c r="AK11" s="6"/>
      <c r="AL11" s="35"/>
      <c r="AM11" s="32"/>
      <c r="AN11" s="11">
        <v>1</v>
      </c>
      <c r="AO11" s="33">
        <v>1</v>
      </c>
      <c r="AP11" s="9">
        <f t="shared" si="0"/>
        <v>2</v>
      </c>
      <c r="AQ11" s="9">
        <v>34</v>
      </c>
      <c r="AR11" s="13">
        <f>AP11/AQ11*100</f>
        <v>5.8823529411764701</v>
      </c>
    </row>
    <row r="12" spans="1:44" ht="45" customHeight="1">
      <c r="A12" s="5" t="s">
        <v>29</v>
      </c>
      <c r="B12" s="6"/>
      <c r="C12" s="6"/>
      <c r="D12" s="6"/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47"/>
      <c r="AE12" s="6"/>
      <c r="AF12" s="6"/>
      <c r="AG12" s="6"/>
      <c r="AH12" s="6"/>
      <c r="AI12" s="6"/>
      <c r="AJ12" s="6"/>
      <c r="AK12" s="29" t="s">
        <v>70</v>
      </c>
      <c r="AL12" s="35"/>
      <c r="AM12" s="32"/>
      <c r="AN12" s="11"/>
      <c r="AO12" s="33">
        <v>1</v>
      </c>
      <c r="AP12" s="9">
        <v>1</v>
      </c>
      <c r="AQ12" s="9">
        <v>34</v>
      </c>
      <c r="AR12" s="13">
        <f t="shared" si="1"/>
        <v>2.9411764705882351</v>
      </c>
    </row>
    <row r="13" spans="1:44" ht="27" customHeight="1">
      <c r="A13" s="5" t="s">
        <v>24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29" t="s">
        <v>98</v>
      </c>
      <c r="AF13" s="6"/>
      <c r="AG13" s="6"/>
      <c r="AH13" s="6"/>
      <c r="AI13" s="6"/>
      <c r="AJ13" s="6"/>
      <c r="AK13" s="6"/>
      <c r="AL13" s="35"/>
      <c r="AM13" s="32"/>
      <c r="AN13" s="11"/>
      <c r="AO13" s="33">
        <v>1</v>
      </c>
      <c r="AP13" s="9">
        <f t="shared" si="0"/>
        <v>1</v>
      </c>
      <c r="AQ13" s="9">
        <v>34</v>
      </c>
      <c r="AR13" s="13">
        <f t="shared" si="1"/>
        <v>2.9411764705882351</v>
      </c>
    </row>
    <row r="14" spans="1:44" ht="27" customHeight="1">
      <c r="A14" s="5" t="s">
        <v>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29" t="s">
        <v>99</v>
      </c>
      <c r="AC14" s="6"/>
      <c r="AD14" s="6"/>
      <c r="AE14" s="6"/>
      <c r="AF14" s="6"/>
      <c r="AG14" s="6"/>
      <c r="AH14" s="6"/>
      <c r="AI14" s="6"/>
      <c r="AJ14" s="6"/>
      <c r="AK14" s="6"/>
      <c r="AL14" s="35"/>
      <c r="AM14" s="32"/>
      <c r="AN14" s="11"/>
      <c r="AO14" s="33">
        <v>1</v>
      </c>
      <c r="AP14" s="9">
        <f t="shared" si="0"/>
        <v>1</v>
      </c>
      <c r="AQ14" s="9">
        <v>34</v>
      </c>
      <c r="AR14" s="13">
        <f>AP14/AQ14*100</f>
        <v>2.9411764705882351</v>
      </c>
    </row>
    <row r="15" spans="1:44" ht="27.6" customHeight="1">
      <c r="A15" s="8" t="s">
        <v>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30" t="s">
        <v>100</v>
      </c>
      <c r="AE15" s="18"/>
      <c r="AF15" s="18"/>
      <c r="AG15" s="18"/>
      <c r="AH15" s="18"/>
      <c r="AI15" s="18"/>
      <c r="AJ15" s="18"/>
      <c r="AK15" s="18"/>
      <c r="AL15" s="35"/>
      <c r="AM15" s="32"/>
      <c r="AN15" s="11"/>
      <c r="AO15" s="33">
        <v>1</v>
      </c>
      <c r="AP15" s="9">
        <f t="shared" si="0"/>
        <v>1</v>
      </c>
      <c r="AQ15" s="9">
        <v>68</v>
      </c>
      <c r="AR15" s="13">
        <f t="shared" ref="AR15:AR17" si="2">AP15/AQ15*100</f>
        <v>1.4705882352941175</v>
      </c>
    </row>
    <row r="16" spans="1:44" ht="27.6" customHeight="1">
      <c r="A16" s="8" t="s">
        <v>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30" t="s">
        <v>101</v>
      </c>
      <c r="AD16" s="18"/>
      <c r="AE16" s="18"/>
      <c r="AF16" s="18"/>
      <c r="AG16" s="18"/>
      <c r="AH16" s="18"/>
      <c r="AI16" s="18"/>
      <c r="AJ16" s="18"/>
      <c r="AK16" s="18"/>
      <c r="AL16" s="35"/>
      <c r="AM16" s="32"/>
      <c r="AN16" s="11"/>
      <c r="AO16" s="33">
        <v>1</v>
      </c>
      <c r="AP16" s="9">
        <f t="shared" si="0"/>
        <v>1</v>
      </c>
      <c r="AQ16" s="9">
        <v>68</v>
      </c>
      <c r="AR16" s="13">
        <f t="shared" si="2"/>
        <v>1.4705882352941175</v>
      </c>
    </row>
    <row r="17" spans="2:44" ht="15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P17" s="37">
        <f>SUM(AP3:AP16)</f>
        <v>43</v>
      </c>
      <c r="AQ17" s="37">
        <f>SUM(AQ3:AQ16)</f>
        <v>1020</v>
      </c>
      <c r="AR17" s="38">
        <f t="shared" si="2"/>
        <v>4.215686274509804</v>
      </c>
    </row>
    <row r="18" spans="2:44" ht="15.75" customHeight="1">
      <c r="B18" s="1"/>
      <c r="C18" s="34" t="s">
        <v>8</v>
      </c>
      <c r="D18" s="1" t="s">
        <v>12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2:44" ht="15.75" customHeight="1">
      <c r="B19" s="1"/>
      <c r="C19" s="36" t="s">
        <v>9</v>
      </c>
      <c r="D19" s="1" t="s">
        <v>13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2:44" ht="15.75" customHeight="1">
      <c r="B20" s="1"/>
      <c r="C20" s="10" t="s">
        <v>10</v>
      </c>
      <c r="D20" s="1" t="s">
        <v>14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2:44" ht="15.75" customHeight="1">
      <c r="B21" s="1"/>
      <c r="C21" s="21" t="s">
        <v>11</v>
      </c>
      <c r="D21" s="1" t="s">
        <v>15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2:44" ht="15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2:44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2:44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2:44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2:44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2:44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2:44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2:44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2:44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2:44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2:44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2:37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2:37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7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2:37" ht="15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2:37" ht="15.75" customHeight="1"/>
    <row r="38" spans="2:37" ht="15.75" customHeight="1"/>
    <row r="39" spans="2:37" ht="15.75" customHeight="1"/>
    <row r="40" spans="2:37" ht="15.75" customHeight="1"/>
    <row r="41" spans="2:37" ht="15.75" customHeight="1"/>
    <row r="42" spans="2:37" ht="15.75" customHeight="1"/>
    <row r="43" spans="2:37" ht="15.75" customHeight="1"/>
    <row r="44" spans="2:37" ht="15.75" customHeight="1"/>
    <row r="45" spans="2:37" ht="15.75" customHeight="1"/>
    <row r="46" spans="2:37" ht="15.75" customHeight="1"/>
    <row r="47" spans="2:37" ht="15.75" customHeight="1"/>
    <row r="48" spans="2:3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4">
    <mergeCell ref="A1:AK1"/>
    <mergeCell ref="AL1:AP1"/>
    <mergeCell ref="AQ1:AQ2"/>
    <mergeCell ref="AR1:AR2"/>
  </mergeCells>
  <pageMargins left="0.7" right="0.7" top="0.75" bottom="0.75" header="0" footer="0"/>
  <pageSetup paperSize="9" firstPageNumber="21474836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DF40F-0F86-44DC-A6F5-5A112E895640}">
  <dimension ref="A1:AR993"/>
  <sheetViews>
    <sheetView zoomScale="83" zoomScaleNormal="83" workbookViewId="0">
      <pane xSplit="1" topLeftCell="B1" activePane="topRight" state="frozen"/>
      <selection activeCell="A22" sqref="A22"/>
      <selection pane="topRight" activeCell="S28" sqref="S28"/>
    </sheetView>
  </sheetViews>
  <sheetFormatPr defaultColWidth="14.42578125" defaultRowHeight="15" customHeight="1"/>
  <cols>
    <col min="1" max="1" width="26.7109375" customWidth="1"/>
    <col min="2" max="37" width="7" customWidth="1"/>
    <col min="38" max="42" width="4.85546875" customWidth="1"/>
    <col min="43" max="43" width="7.28515625" customWidth="1"/>
    <col min="44" max="44" width="9.5703125" customWidth="1"/>
  </cols>
  <sheetData>
    <row r="1" spans="1:44" ht="18.75">
      <c r="A1" s="50" t="s">
        <v>109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2" t="s">
        <v>19</v>
      </c>
      <c r="AM1" s="53"/>
      <c r="AN1" s="53"/>
      <c r="AO1" s="53"/>
      <c r="AP1" s="53"/>
      <c r="AQ1" s="54" t="s">
        <v>17</v>
      </c>
      <c r="AR1" s="56" t="s">
        <v>18</v>
      </c>
    </row>
    <row r="2" spans="1:44" ht="51" customHeight="1">
      <c r="A2" s="2" t="s">
        <v>0</v>
      </c>
      <c r="B2" s="40">
        <v>45170</v>
      </c>
      <c r="C2" s="41" t="s">
        <v>30</v>
      </c>
      <c r="D2" s="41" t="s">
        <v>31</v>
      </c>
      <c r="E2" s="41" t="s">
        <v>32</v>
      </c>
      <c r="F2" s="41" t="s">
        <v>33</v>
      </c>
      <c r="G2" s="41" t="s">
        <v>34</v>
      </c>
      <c r="H2" s="41" t="s">
        <v>35</v>
      </c>
      <c r="I2" s="41" t="s">
        <v>36</v>
      </c>
      <c r="J2" s="41" t="s">
        <v>37</v>
      </c>
      <c r="K2" s="3" t="s">
        <v>38</v>
      </c>
      <c r="L2" s="3" t="s">
        <v>39</v>
      </c>
      <c r="M2" s="3" t="s">
        <v>40</v>
      </c>
      <c r="N2" s="3" t="s">
        <v>41</v>
      </c>
      <c r="O2" s="3" t="s">
        <v>42</v>
      </c>
      <c r="P2" s="3" t="s">
        <v>43</v>
      </c>
      <c r="Q2" s="3" t="s">
        <v>44</v>
      </c>
      <c r="R2" s="3" t="s">
        <v>45</v>
      </c>
      <c r="S2" s="42" t="s">
        <v>46</v>
      </c>
      <c r="T2" s="42" t="s">
        <v>47</v>
      </c>
      <c r="U2" s="42" t="s">
        <v>48</v>
      </c>
      <c r="V2" s="42" t="s">
        <v>49</v>
      </c>
      <c r="W2" s="42" t="s">
        <v>50</v>
      </c>
      <c r="X2" s="42" t="s">
        <v>51</v>
      </c>
      <c r="Y2" s="42" t="s">
        <v>52</v>
      </c>
      <c r="Z2" s="42" t="s">
        <v>53</v>
      </c>
      <c r="AA2" s="42" t="s">
        <v>80</v>
      </c>
      <c r="AB2" s="42" t="s">
        <v>54</v>
      </c>
      <c r="AC2" s="42" t="s">
        <v>55</v>
      </c>
      <c r="AD2" s="4" t="s">
        <v>56</v>
      </c>
      <c r="AE2" s="3" t="s">
        <v>57</v>
      </c>
      <c r="AF2" s="3" t="s">
        <v>58</v>
      </c>
      <c r="AG2" s="3" t="s">
        <v>59</v>
      </c>
      <c r="AH2" s="3" t="s">
        <v>60</v>
      </c>
      <c r="AI2" s="3" t="s">
        <v>61</v>
      </c>
      <c r="AJ2" s="39" t="s">
        <v>62</v>
      </c>
      <c r="AK2" s="39" t="s">
        <v>63</v>
      </c>
      <c r="AL2" s="34" t="s">
        <v>8</v>
      </c>
      <c r="AM2" s="20" t="s">
        <v>9</v>
      </c>
      <c r="AN2" s="10" t="s">
        <v>10</v>
      </c>
      <c r="AO2" s="21" t="s">
        <v>11</v>
      </c>
      <c r="AP2" s="12" t="s">
        <v>16</v>
      </c>
      <c r="AQ2" s="55"/>
      <c r="AR2" s="57"/>
    </row>
    <row r="3" spans="1:44" ht="27" customHeight="1">
      <c r="A3" s="5" t="s">
        <v>1</v>
      </c>
      <c r="B3" s="15"/>
      <c r="C3" s="15"/>
      <c r="D3" s="19" t="s">
        <v>25</v>
      </c>
      <c r="E3" s="23"/>
      <c r="F3" s="23"/>
      <c r="G3" s="43" t="s">
        <v>73</v>
      </c>
      <c r="H3" s="45"/>
      <c r="I3" s="15"/>
      <c r="J3" s="24" t="s">
        <v>74</v>
      </c>
      <c r="K3" s="6"/>
      <c r="L3" s="24" t="s">
        <v>64</v>
      </c>
      <c r="M3" s="6"/>
      <c r="N3" s="24" t="s">
        <v>75</v>
      </c>
      <c r="O3" s="6"/>
      <c r="P3" s="6"/>
      <c r="Q3" s="49" t="s">
        <v>76</v>
      </c>
      <c r="R3" s="6"/>
      <c r="S3" s="24" t="s">
        <v>77</v>
      </c>
      <c r="T3" s="6"/>
      <c r="U3" s="6"/>
      <c r="V3" s="24" t="s">
        <v>78</v>
      </c>
      <c r="W3" s="6"/>
      <c r="X3" s="6"/>
      <c r="Y3" s="24" t="s">
        <v>79</v>
      </c>
      <c r="Z3" s="6"/>
      <c r="AA3" s="16"/>
      <c r="AB3" s="43" t="s">
        <v>81</v>
      </c>
      <c r="AC3" s="23"/>
      <c r="AD3" s="43" t="s">
        <v>28</v>
      </c>
      <c r="AE3" s="44"/>
      <c r="AF3" s="15"/>
      <c r="AG3" s="27" t="s">
        <v>82</v>
      </c>
      <c r="AH3" s="23"/>
      <c r="AI3" s="23"/>
      <c r="AJ3" s="26" t="s">
        <v>26</v>
      </c>
      <c r="AK3" s="23"/>
      <c r="AL3" s="35">
        <v>9</v>
      </c>
      <c r="AM3" s="32">
        <v>2</v>
      </c>
      <c r="AN3" s="11">
        <v>1</v>
      </c>
      <c r="AO3" s="33">
        <v>1</v>
      </c>
      <c r="AP3" s="9">
        <f>AL3+AM3+AN3+AO3</f>
        <v>13</v>
      </c>
      <c r="AQ3" s="9">
        <v>170</v>
      </c>
      <c r="AR3" s="13">
        <f>AP3/AQ3*100</f>
        <v>7.6470588235294121</v>
      </c>
    </row>
    <row r="4" spans="1:44" ht="27" customHeight="1">
      <c r="A4" s="5" t="s">
        <v>20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4" t="s">
        <v>83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28" t="s">
        <v>68</v>
      </c>
      <c r="AI4" s="6"/>
      <c r="AJ4" s="31"/>
      <c r="AK4" s="6"/>
      <c r="AL4" s="35">
        <v>1</v>
      </c>
      <c r="AM4" s="32"/>
      <c r="AN4" s="11"/>
      <c r="AO4" s="33">
        <v>1</v>
      </c>
      <c r="AP4" s="9">
        <f t="shared" ref="AP4:AP16" si="0">AL4+AM4+AN4+AO4</f>
        <v>2</v>
      </c>
      <c r="AQ4" s="9">
        <v>102</v>
      </c>
      <c r="AR4" s="13">
        <f t="shared" ref="AR4:AR13" si="1">AP4/AQ4*100</f>
        <v>1.9607843137254901</v>
      </c>
    </row>
    <row r="5" spans="1:44" ht="27" customHeight="1">
      <c r="A5" s="7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7"/>
      <c r="AF5" s="6"/>
      <c r="AG5" s="6"/>
      <c r="AH5" s="6"/>
      <c r="AI5" s="29" t="s">
        <v>66</v>
      </c>
      <c r="AJ5" s="6"/>
      <c r="AK5" s="16"/>
      <c r="AL5" s="35"/>
      <c r="AM5" s="32"/>
      <c r="AN5" s="11"/>
      <c r="AO5" s="33">
        <v>1</v>
      </c>
      <c r="AP5" s="9">
        <f t="shared" si="0"/>
        <v>1</v>
      </c>
      <c r="AQ5" s="9">
        <v>34</v>
      </c>
      <c r="AR5" s="13">
        <f t="shared" si="1"/>
        <v>2.9411764705882351</v>
      </c>
    </row>
    <row r="6" spans="1:44" ht="27" customHeight="1">
      <c r="A6" s="5" t="s">
        <v>3</v>
      </c>
      <c r="B6" s="6"/>
      <c r="C6" s="6"/>
      <c r="D6" s="6"/>
      <c r="E6" s="6"/>
      <c r="F6" s="6"/>
      <c r="G6" s="6"/>
      <c r="H6" s="6"/>
      <c r="I6" s="25" t="s">
        <v>91</v>
      </c>
      <c r="J6" s="6"/>
      <c r="K6" s="6"/>
      <c r="L6" s="6"/>
      <c r="M6" s="6"/>
      <c r="N6" s="6"/>
      <c r="O6" s="6"/>
      <c r="P6" s="25" t="s">
        <v>92</v>
      </c>
      <c r="Q6" s="6"/>
      <c r="R6" s="6"/>
      <c r="S6" s="6"/>
      <c r="T6" s="6"/>
      <c r="U6" s="6"/>
      <c r="V6" s="6"/>
      <c r="W6" s="6"/>
      <c r="X6" s="6"/>
      <c r="Y6" s="6"/>
      <c r="Z6" s="6"/>
      <c r="AA6" s="25" t="s">
        <v>93</v>
      </c>
      <c r="AB6" s="6"/>
      <c r="AC6" s="6"/>
      <c r="AD6" s="6"/>
      <c r="AE6" s="6"/>
      <c r="AF6" s="6"/>
      <c r="AG6" s="6"/>
      <c r="AH6" s="6"/>
      <c r="AI6" s="29" t="s">
        <v>94</v>
      </c>
      <c r="AJ6" s="6"/>
      <c r="AK6" s="16"/>
      <c r="AL6" s="35">
        <v>3</v>
      </c>
      <c r="AM6" s="32"/>
      <c r="AN6" s="11"/>
      <c r="AO6" s="33">
        <v>1</v>
      </c>
      <c r="AP6" s="9">
        <f t="shared" si="0"/>
        <v>4</v>
      </c>
      <c r="AQ6" s="9">
        <v>136</v>
      </c>
      <c r="AR6" s="13">
        <f t="shared" si="1"/>
        <v>2.9411764705882351</v>
      </c>
    </row>
    <row r="7" spans="1:44" ht="27" customHeight="1">
      <c r="A7" s="5" t="s">
        <v>4</v>
      </c>
      <c r="B7" s="6"/>
      <c r="C7" s="6"/>
      <c r="D7" s="22" t="s">
        <v>67</v>
      </c>
      <c r="E7" s="6"/>
      <c r="F7" s="16"/>
      <c r="G7" s="6"/>
      <c r="H7" s="24" t="s">
        <v>84</v>
      </c>
      <c r="I7" s="6"/>
      <c r="J7" s="6"/>
      <c r="K7" s="6"/>
      <c r="L7" s="25" t="s">
        <v>85</v>
      </c>
      <c r="M7" s="6"/>
      <c r="N7" s="6"/>
      <c r="O7" s="49" t="s">
        <v>86</v>
      </c>
      <c r="P7" s="6"/>
      <c r="Q7" s="6"/>
      <c r="R7" s="6"/>
      <c r="S7" s="24" t="s">
        <v>87</v>
      </c>
      <c r="T7" s="6"/>
      <c r="U7" s="6"/>
      <c r="V7" s="6"/>
      <c r="W7" s="16"/>
      <c r="X7" s="6"/>
      <c r="Y7" s="24" t="s">
        <v>88</v>
      </c>
      <c r="Z7" s="6"/>
      <c r="AA7" s="16"/>
      <c r="AB7" s="6"/>
      <c r="AC7" s="6"/>
      <c r="AD7" s="46"/>
      <c r="AE7" s="47"/>
      <c r="AF7" s="6"/>
      <c r="AG7" s="14" t="s">
        <v>89</v>
      </c>
      <c r="AH7" s="16"/>
      <c r="AI7" s="16"/>
      <c r="AJ7" s="29" t="s">
        <v>90</v>
      </c>
      <c r="AK7" s="6"/>
      <c r="AL7" s="35">
        <v>4</v>
      </c>
      <c r="AM7" s="32">
        <v>2</v>
      </c>
      <c r="AN7" s="11">
        <v>1</v>
      </c>
      <c r="AO7" s="33">
        <v>1</v>
      </c>
      <c r="AP7" s="9">
        <f t="shared" si="0"/>
        <v>8</v>
      </c>
      <c r="AQ7" s="9">
        <v>170</v>
      </c>
      <c r="AR7" s="13">
        <f t="shared" si="1"/>
        <v>4.7058823529411766</v>
      </c>
    </row>
    <row r="8" spans="1:44" ht="27" customHeight="1">
      <c r="A8" s="5" t="s">
        <v>22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7"/>
      <c r="AE8" s="14" t="s">
        <v>95</v>
      </c>
      <c r="AF8" s="6"/>
      <c r="AG8" s="48"/>
      <c r="AH8" s="29" t="s">
        <v>65</v>
      </c>
      <c r="AI8" s="6"/>
      <c r="AJ8" s="6"/>
      <c r="AK8" s="6"/>
      <c r="AL8" s="35"/>
      <c r="AM8" s="32"/>
      <c r="AN8" s="11">
        <v>1</v>
      </c>
      <c r="AO8" s="33">
        <v>1</v>
      </c>
      <c r="AP8" s="9">
        <f t="shared" si="0"/>
        <v>2</v>
      </c>
      <c r="AQ8" s="9">
        <v>68</v>
      </c>
      <c r="AR8" s="13">
        <f t="shared" si="1"/>
        <v>2.9411764705882351</v>
      </c>
    </row>
    <row r="9" spans="1:44" ht="27" customHeight="1">
      <c r="A9" s="5" t="s">
        <v>72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2" t="s">
        <v>102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47"/>
      <c r="AE9" s="14" t="s">
        <v>95</v>
      </c>
      <c r="AF9" s="6"/>
      <c r="AG9" s="6"/>
      <c r="AH9" s="6"/>
      <c r="AI9" s="29" t="s">
        <v>69</v>
      </c>
      <c r="AJ9" s="6"/>
      <c r="AK9" s="6"/>
      <c r="AL9" s="35"/>
      <c r="AM9" s="32">
        <v>1</v>
      </c>
      <c r="AN9" s="11">
        <v>1</v>
      </c>
      <c r="AO9" s="33">
        <v>1</v>
      </c>
      <c r="AP9" s="9">
        <v>3</v>
      </c>
      <c r="AQ9" s="9">
        <v>34</v>
      </c>
      <c r="AR9" s="13">
        <f t="shared" si="1"/>
        <v>8.8235294117647065</v>
      </c>
    </row>
    <row r="10" spans="1:44" ht="27" customHeight="1">
      <c r="A10" s="5" t="s">
        <v>23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4" t="s">
        <v>103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14" t="s">
        <v>96</v>
      </c>
      <c r="AG10" s="48"/>
      <c r="AH10" s="6"/>
      <c r="AI10" s="6"/>
      <c r="AJ10" s="29" t="s">
        <v>27</v>
      </c>
      <c r="AK10" s="6"/>
      <c r="AL10" s="35">
        <v>1</v>
      </c>
      <c r="AM10" s="32"/>
      <c r="AN10" s="11">
        <v>1</v>
      </c>
      <c r="AO10" s="33">
        <v>1</v>
      </c>
      <c r="AP10" s="9">
        <f t="shared" si="0"/>
        <v>3</v>
      </c>
      <c r="AQ10" s="9">
        <v>34</v>
      </c>
      <c r="AR10" s="13">
        <f t="shared" si="1"/>
        <v>8.8235294117647065</v>
      </c>
    </row>
    <row r="11" spans="1:44" ht="27" customHeight="1">
      <c r="A11" s="5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1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29" t="s">
        <v>97</v>
      </c>
      <c r="AD11" s="47"/>
      <c r="AE11" s="6"/>
      <c r="AF11" s="14" t="s">
        <v>96</v>
      </c>
      <c r="AG11" s="6"/>
      <c r="AH11" s="6"/>
      <c r="AI11" s="6"/>
      <c r="AJ11" s="6"/>
      <c r="AK11" s="6"/>
      <c r="AL11" s="35"/>
      <c r="AM11" s="32"/>
      <c r="AN11" s="11">
        <v>1</v>
      </c>
      <c r="AO11" s="33">
        <v>1</v>
      </c>
      <c r="AP11" s="9">
        <f t="shared" si="0"/>
        <v>2</v>
      </c>
      <c r="AQ11" s="9">
        <v>34</v>
      </c>
      <c r="AR11" s="13">
        <f>AP11/AQ11*100</f>
        <v>5.8823529411764701</v>
      </c>
    </row>
    <row r="12" spans="1:44" ht="45" customHeight="1">
      <c r="A12" s="5" t="s">
        <v>29</v>
      </c>
      <c r="B12" s="6"/>
      <c r="C12" s="6"/>
      <c r="D12" s="6"/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47"/>
      <c r="AE12" s="6"/>
      <c r="AF12" s="6"/>
      <c r="AG12" s="6"/>
      <c r="AH12" s="6"/>
      <c r="AI12" s="6"/>
      <c r="AJ12" s="6"/>
      <c r="AK12" s="29" t="s">
        <v>70</v>
      </c>
      <c r="AL12" s="35"/>
      <c r="AM12" s="32"/>
      <c r="AN12" s="11"/>
      <c r="AO12" s="33">
        <v>1</v>
      </c>
      <c r="AP12" s="9">
        <v>1</v>
      </c>
      <c r="AQ12" s="9">
        <v>34</v>
      </c>
      <c r="AR12" s="13">
        <f t="shared" si="1"/>
        <v>2.9411764705882351</v>
      </c>
    </row>
    <row r="13" spans="1:44" ht="27" customHeight="1">
      <c r="A13" s="5" t="s">
        <v>24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29" t="s">
        <v>98</v>
      </c>
      <c r="AF13" s="6"/>
      <c r="AG13" s="6"/>
      <c r="AH13" s="6"/>
      <c r="AI13" s="6"/>
      <c r="AJ13" s="6"/>
      <c r="AK13" s="6"/>
      <c r="AL13" s="35"/>
      <c r="AM13" s="32"/>
      <c r="AN13" s="11"/>
      <c r="AO13" s="33">
        <v>1</v>
      </c>
      <c r="AP13" s="9">
        <f t="shared" si="0"/>
        <v>1</v>
      </c>
      <c r="AQ13" s="9">
        <v>34</v>
      </c>
      <c r="AR13" s="13">
        <f t="shared" si="1"/>
        <v>2.9411764705882351</v>
      </c>
    </row>
    <row r="14" spans="1:44" ht="27" customHeight="1">
      <c r="A14" s="5" t="s">
        <v>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29" t="s">
        <v>99</v>
      </c>
      <c r="AC14" s="6"/>
      <c r="AD14" s="6"/>
      <c r="AE14" s="6"/>
      <c r="AF14" s="6"/>
      <c r="AG14" s="6"/>
      <c r="AH14" s="6"/>
      <c r="AI14" s="6"/>
      <c r="AJ14" s="6"/>
      <c r="AK14" s="6"/>
      <c r="AL14" s="35"/>
      <c r="AM14" s="32"/>
      <c r="AN14" s="11"/>
      <c r="AO14" s="33">
        <v>1</v>
      </c>
      <c r="AP14" s="9">
        <f t="shared" si="0"/>
        <v>1</v>
      </c>
      <c r="AQ14" s="9">
        <v>34</v>
      </c>
      <c r="AR14" s="13">
        <f>AP14/AQ14*100</f>
        <v>2.9411764705882351</v>
      </c>
    </row>
    <row r="15" spans="1:44" ht="27.6" customHeight="1">
      <c r="A15" s="8" t="s">
        <v>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30" t="s">
        <v>100</v>
      </c>
      <c r="AE15" s="18"/>
      <c r="AF15" s="18"/>
      <c r="AG15" s="18"/>
      <c r="AH15" s="18"/>
      <c r="AI15" s="18"/>
      <c r="AJ15" s="18"/>
      <c r="AK15" s="18"/>
      <c r="AL15" s="35"/>
      <c r="AM15" s="32"/>
      <c r="AN15" s="11"/>
      <c r="AO15" s="33">
        <v>1</v>
      </c>
      <c r="AP15" s="9">
        <f t="shared" si="0"/>
        <v>1</v>
      </c>
      <c r="AQ15" s="9">
        <v>68</v>
      </c>
      <c r="AR15" s="13">
        <f t="shared" ref="AR15:AR17" si="2">AP15/AQ15*100</f>
        <v>1.4705882352941175</v>
      </c>
    </row>
    <row r="16" spans="1:44" ht="27.6" customHeight="1">
      <c r="A16" s="8" t="s">
        <v>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30" t="s">
        <v>101</v>
      </c>
      <c r="AD16" s="18"/>
      <c r="AE16" s="18"/>
      <c r="AF16" s="18"/>
      <c r="AG16" s="18"/>
      <c r="AH16" s="18"/>
      <c r="AI16" s="18"/>
      <c r="AJ16" s="18"/>
      <c r="AK16" s="18"/>
      <c r="AL16" s="35"/>
      <c r="AM16" s="32"/>
      <c r="AN16" s="11"/>
      <c r="AO16" s="33">
        <v>1</v>
      </c>
      <c r="AP16" s="9">
        <f t="shared" si="0"/>
        <v>1</v>
      </c>
      <c r="AQ16" s="9">
        <v>68</v>
      </c>
      <c r="AR16" s="13">
        <f t="shared" si="2"/>
        <v>1.4705882352941175</v>
      </c>
    </row>
    <row r="17" spans="2:44" ht="15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P17" s="37">
        <f>SUM(AP3:AP16)</f>
        <v>43</v>
      </c>
      <c r="AQ17" s="37">
        <f>SUM(AQ3:AQ16)</f>
        <v>1020</v>
      </c>
      <c r="AR17" s="38">
        <f t="shared" si="2"/>
        <v>4.215686274509804</v>
      </c>
    </row>
    <row r="18" spans="2:44" ht="15.75" customHeight="1">
      <c r="B18" s="1"/>
      <c r="C18" s="34" t="s">
        <v>8</v>
      </c>
      <c r="D18" s="1" t="s">
        <v>12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2:44" ht="15.75" customHeight="1">
      <c r="B19" s="1"/>
      <c r="C19" s="36" t="s">
        <v>9</v>
      </c>
      <c r="D19" s="1" t="s">
        <v>13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2:44" ht="15.75" customHeight="1">
      <c r="B20" s="1"/>
      <c r="C20" s="10" t="s">
        <v>10</v>
      </c>
      <c r="D20" s="1" t="s">
        <v>14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2:44" ht="15.75" customHeight="1">
      <c r="B21" s="1"/>
      <c r="C21" s="21" t="s">
        <v>11</v>
      </c>
      <c r="D21" s="1" t="s">
        <v>15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2:44" ht="15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2:44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2:44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2:44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2:44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2:44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2:44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2:44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2:44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2:44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2:44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2:37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2:37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7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2:37" ht="15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2:37" ht="15.75" customHeight="1"/>
    <row r="38" spans="2:37" ht="15.75" customHeight="1"/>
    <row r="39" spans="2:37" ht="15.75" customHeight="1"/>
    <row r="40" spans="2:37" ht="15.75" customHeight="1"/>
    <row r="41" spans="2:37" ht="15.75" customHeight="1"/>
    <row r="42" spans="2:37" ht="15.75" customHeight="1"/>
    <row r="43" spans="2:37" ht="15.75" customHeight="1"/>
    <row r="44" spans="2:37" ht="15.75" customHeight="1"/>
    <row r="45" spans="2:37" ht="15.75" customHeight="1"/>
    <row r="46" spans="2:37" ht="15.75" customHeight="1"/>
    <row r="47" spans="2:37" ht="15.75" customHeight="1"/>
    <row r="48" spans="2:3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4">
    <mergeCell ref="A1:AK1"/>
    <mergeCell ref="AL1:AP1"/>
    <mergeCell ref="AQ1:AQ2"/>
    <mergeCell ref="AR1:AR2"/>
  </mergeCells>
  <pageMargins left="0.7" right="0.7" top="0.75" bottom="0.75" header="0" footer="0"/>
  <pageSetup paperSize="9" firstPageNumber="21474836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31F7C-AC78-4D92-9EC3-9D8BB3D688E1}">
  <dimension ref="A1:AR993"/>
  <sheetViews>
    <sheetView zoomScale="83" zoomScaleNormal="83" workbookViewId="0">
      <pane xSplit="1" topLeftCell="B1" activePane="topRight" state="frozen"/>
      <selection activeCell="A22" sqref="A22"/>
      <selection pane="topRight" sqref="A1:AK1"/>
    </sheetView>
  </sheetViews>
  <sheetFormatPr defaultColWidth="14.42578125" defaultRowHeight="15" customHeight="1"/>
  <cols>
    <col min="1" max="1" width="26.7109375" customWidth="1"/>
    <col min="2" max="37" width="7" customWidth="1"/>
    <col min="38" max="42" width="4.85546875" customWidth="1"/>
    <col min="43" max="43" width="7.28515625" customWidth="1"/>
    <col min="44" max="44" width="9.5703125" customWidth="1"/>
  </cols>
  <sheetData>
    <row r="1" spans="1:44" ht="18.75">
      <c r="A1" s="50" t="s">
        <v>110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2" t="s">
        <v>19</v>
      </c>
      <c r="AM1" s="53"/>
      <c r="AN1" s="53"/>
      <c r="AO1" s="53"/>
      <c r="AP1" s="53"/>
      <c r="AQ1" s="54" t="s">
        <v>17</v>
      </c>
      <c r="AR1" s="56" t="s">
        <v>18</v>
      </c>
    </row>
    <row r="2" spans="1:44" ht="51" customHeight="1">
      <c r="A2" s="2" t="s">
        <v>0</v>
      </c>
      <c r="B2" s="40">
        <v>45170</v>
      </c>
      <c r="C2" s="41" t="s">
        <v>30</v>
      </c>
      <c r="D2" s="41" t="s">
        <v>31</v>
      </c>
      <c r="E2" s="41" t="s">
        <v>32</v>
      </c>
      <c r="F2" s="41" t="s">
        <v>33</v>
      </c>
      <c r="G2" s="41" t="s">
        <v>34</v>
      </c>
      <c r="H2" s="41" t="s">
        <v>35</v>
      </c>
      <c r="I2" s="41" t="s">
        <v>36</v>
      </c>
      <c r="J2" s="41" t="s">
        <v>37</v>
      </c>
      <c r="K2" s="3" t="s">
        <v>38</v>
      </c>
      <c r="L2" s="3" t="s">
        <v>39</v>
      </c>
      <c r="M2" s="3" t="s">
        <v>40</v>
      </c>
      <c r="N2" s="3" t="s">
        <v>41</v>
      </c>
      <c r="O2" s="3" t="s">
        <v>42</v>
      </c>
      <c r="P2" s="3" t="s">
        <v>43</v>
      </c>
      <c r="Q2" s="3" t="s">
        <v>44</v>
      </c>
      <c r="R2" s="3" t="s">
        <v>45</v>
      </c>
      <c r="S2" s="42" t="s">
        <v>46</v>
      </c>
      <c r="T2" s="42" t="s">
        <v>47</v>
      </c>
      <c r="U2" s="42" t="s">
        <v>48</v>
      </c>
      <c r="V2" s="42" t="s">
        <v>49</v>
      </c>
      <c r="W2" s="42" t="s">
        <v>50</v>
      </c>
      <c r="X2" s="42" t="s">
        <v>51</v>
      </c>
      <c r="Y2" s="42" t="s">
        <v>52</v>
      </c>
      <c r="Z2" s="42" t="s">
        <v>53</v>
      </c>
      <c r="AA2" s="42" t="s">
        <v>80</v>
      </c>
      <c r="AB2" s="42" t="s">
        <v>54</v>
      </c>
      <c r="AC2" s="42" t="s">
        <v>55</v>
      </c>
      <c r="AD2" s="4" t="s">
        <v>56</v>
      </c>
      <c r="AE2" s="3" t="s">
        <v>57</v>
      </c>
      <c r="AF2" s="3" t="s">
        <v>58</v>
      </c>
      <c r="AG2" s="3" t="s">
        <v>59</v>
      </c>
      <c r="AH2" s="3" t="s">
        <v>60</v>
      </c>
      <c r="AI2" s="3" t="s">
        <v>61</v>
      </c>
      <c r="AJ2" s="39" t="s">
        <v>62</v>
      </c>
      <c r="AK2" s="39" t="s">
        <v>63</v>
      </c>
      <c r="AL2" s="34" t="s">
        <v>8</v>
      </c>
      <c r="AM2" s="20" t="s">
        <v>9</v>
      </c>
      <c r="AN2" s="10" t="s">
        <v>10</v>
      </c>
      <c r="AO2" s="21" t="s">
        <v>11</v>
      </c>
      <c r="AP2" s="12" t="s">
        <v>16</v>
      </c>
      <c r="AQ2" s="55"/>
      <c r="AR2" s="57"/>
    </row>
    <row r="3" spans="1:44" ht="27" customHeight="1">
      <c r="A3" s="5" t="s">
        <v>1</v>
      </c>
      <c r="B3" s="15"/>
      <c r="C3" s="15"/>
      <c r="D3" s="19" t="s">
        <v>25</v>
      </c>
      <c r="E3" s="23"/>
      <c r="F3" s="23"/>
      <c r="G3" s="43" t="s">
        <v>73</v>
      </c>
      <c r="H3" s="45"/>
      <c r="I3" s="15"/>
      <c r="J3" s="24" t="s">
        <v>74</v>
      </c>
      <c r="K3" s="6"/>
      <c r="L3" s="24" t="s">
        <v>64</v>
      </c>
      <c r="M3" s="6"/>
      <c r="N3" s="24" t="s">
        <v>75</v>
      </c>
      <c r="O3" s="6"/>
      <c r="P3" s="6"/>
      <c r="Q3" s="49" t="s">
        <v>76</v>
      </c>
      <c r="R3" s="6"/>
      <c r="S3" s="24" t="s">
        <v>77</v>
      </c>
      <c r="T3" s="6"/>
      <c r="U3" s="6"/>
      <c r="V3" s="24" t="s">
        <v>78</v>
      </c>
      <c r="W3" s="6"/>
      <c r="X3" s="6"/>
      <c r="Y3" s="24" t="s">
        <v>79</v>
      </c>
      <c r="Z3" s="6"/>
      <c r="AA3" s="16"/>
      <c r="AB3" s="43" t="s">
        <v>81</v>
      </c>
      <c r="AC3" s="23"/>
      <c r="AD3" s="43" t="s">
        <v>28</v>
      </c>
      <c r="AE3" s="44"/>
      <c r="AF3" s="15"/>
      <c r="AG3" s="27" t="s">
        <v>82</v>
      </c>
      <c r="AH3" s="23"/>
      <c r="AI3" s="23"/>
      <c r="AJ3" s="26" t="s">
        <v>26</v>
      </c>
      <c r="AK3" s="23"/>
      <c r="AL3" s="35">
        <v>9</v>
      </c>
      <c r="AM3" s="32">
        <v>2</v>
      </c>
      <c r="AN3" s="11">
        <v>1</v>
      </c>
      <c r="AO3" s="33">
        <v>1</v>
      </c>
      <c r="AP3" s="9">
        <f>AL3+AM3+AN3+AO3</f>
        <v>13</v>
      </c>
      <c r="AQ3" s="9">
        <v>170</v>
      </c>
      <c r="AR3" s="13">
        <f>AP3/AQ3*100</f>
        <v>7.6470588235294121</v>
      </c>
    </row>
    <row r="4" spans="1:44" ht="27" customHeight="1">
      <c r="A4" s="5" t="s">
        <v>20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4" t="s">
        <v>83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28" t="s">
        <v>68</v>
      </c>
      <c r="AI4" s="6"/>
      <c r="AJ4" s="31"/>
      <c r="AK4" s="6"/>
      <c r="AL4" s="35">
        <v>1</v>
      </c>
      <c r="AM4" s="32"/>
      <c r="AN4" s="11"/>
      <c r="AO4" s="33">
        <v>1</v>
      </c>
      <c r="AP4" s="9">
        <f t="shared" ref="AP4:AP16" si="0">AL4+AM4+AN4+AO4</f>
        <v>2</v>
      </c>
      <c r="AQ4" s="9">
        <v>102</v>
      </c>
      <c r="AR4" s="13">
        <f t="shared" ref="AR4:AR13" si="1">AP4/AQ4*100</f>
        <v>1.9607843137254901</v>
      </c>
    </row>
    <row r="5" spans="1:44" ht="27" customHeight="1">
      <c r="A5" s="7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7"/>
      <c r="AF5" s="6"/>
      <c r="AG5" s="6"/>
      <c r="AH5" s="6"/>
      <c r="AI5" s="29" t="s">
        <v>66</v>
      </c>
      <c r="AJ5" s="6"/>
      <c r="AK5" s="16"/>
      <c r="AL5" s="35"/>
      <c r="AM5" s="32"/>
      <c r="AN5" s="11"/>
      <c r="AO5" s="33">
        <v>1</v>
      </c>
      <c r="AP5" s="9">
        <f t="shared" si="0"/>
        <v>1</v>
      </c>
      <c r="AQ5" s="9">
        <v>34</v>
      </c>
      <c r="AR5" s="13">
        <f t="shared" si="1"/>
        <v>2.9411764705882351</v>
      </c>
    </row>
    <row r="6" spans="1:44" ht="27" customHeight="1">
      <c r="A6" s="5" t="s">
        <v>3</v>
      </c>
      <c r="B6" s="6"/>
      <c r="C6" s="6"/>
      <c r="D6" s="6"/>
      <c r="E6" s="6"/>
      <c r="F6" s="6"/>
      <c r="G6" s="6"/>
      <c r="H6" s="6"/>
      <c r="I6" s="25" t="s">
        <v>91</v>
      </c>
      <c r="J6" s="6"/>
      <c r="K6" s="6"/>
      <c r="L6" s="6"/>
      <c r="M6" s="6"/>
      <c r="N6" s="6"/>
      <c r="O6" s="6"/>
      <c r="P6" s="25" t="s">
        <v>92</v>
      </c>
      <c r="Q6" s="6"/>
      <c r="R6" s="6"/>
      <c r="S6" s="6"/>
      <c r="T6" s="6"/>
      <c r="U6" s="6"/>
      <c r="V6" s="6"/>
      <c r="W6" s="6"/>
      <c r="X6" s="6"/>
      <c r="Y6" s="6"/>
      <c r="Z6" s="6"/>
      <c r="AA6" s="25" t="s">
        <v>93</v>
      </c>
      <c r="AB6" s="6"/>
      <c r="AC6" s="6"/>
      <c r="AD6" s="6"/>
      <c r="AE6" s="6"/>
      <c r="AF6" s="6"/>
      <c r="AG6" s="6"/>
      <c r="AH6" s="6"/>
      <c r="AI6" s="29" t="s">
        <v>94</v>
      </c>
      <c r="AJ6" s="6"/>
      <c r="AK6" s="16"/>
      <c r="AL6" s="35">
        <v>3</v>
      </c>
      <c r="AM6" s="32"/>
      <c r="AN6" s="11"/>
      <c r="AO6" s="33">
        <v>1</v>
      </c>
      <c r="AP6" s="9">
        <f t="shared" si="0"/>
        <v>4</v>
      </c>
      <c r="AQ6" s="9">
        <v>136</v>
      </c>
      <c r="AR6" s="13">
        <f t="shared" si="1"/>
        <v>2.9411764705882351</v>
      </c>
    </row>
    <row r="7" spans="1:44" ht="27" customHeight="1">
      <c r="A7" s="5" t="s">
        <v>4</v>
      </c>
      <c r="B7" s="6"/>
      <c r="C7" s="6"/>
      <c r="D7" s="22" t="s">
        <v>67</v>
      </c>
      <c r="E7" s="6"/>
      <c r="F7" s="16"/>
      <c r="G7" s="6"/>
      <c r="H7" s="24" t="s">
        <v>84</v>
      </c>
      <c r="I7" s="6"/>
      <c r="J7" s="6"/>
      <c r="K7" s="6"/>
      <c r="L7" s="25" t="s">
        <v>85</v>
      </c>
      <c r="M7" s="6"/>
      <c r="N7" s="6"/>
      <c r="O7" s="49" t="s">
        <v>86</v>
      </c>
      <c r="P7" s="6"/>
      <c r="Q7" s="6"/>
      <c r="R7" s="6"/>
      <c r="S7" s="24" t="s">
        <v>87</v>
      </c>
      <c r="T7" s="6"/>
      <c r="U7" s="6"/>
      <c r="V7" s="6"/>
      <c r="W7" s="16"/>
      <c r="X7" s="6"/>
      <c r="Y7" s="24" t="s">
        <v>88</v>
      </c>
      <c r="Z7" s="6"/>
      <c r="AA7" s="16"/>
      <c r="AB7" s="6"/>
      <c r="AC7" s="6"/>
      <c r="AD7" s="46"/>
      <c r="AE7" s="47"/>
      <c r="AF7" s="6"/>
      <c r="AG7" s="14" t="s">
        <v>89</v>
      </c>
      <c r="AH7" s="16"/>
      <c r="AI7" s="16"/>
      <c r="AJ7" s="29" t="s">
        <v>90</v>
      </c>
      <c r="AK7" s="6"/>
      <c r="AL7" s="35">
        <v>4</v>
      </c>
      <c r="AM7" s="32">
        <v>2</v>
      </c>
      <c r="AN7" s="11">
        <v>1</v>
      </c>
      <c r="AO7" s="33">
        <v>1</v>
      </c>
      <c r="AP7" s="9">
        <f t="shared" si="0"/>
        <v>8</v>
      </c>
      <c r="AQ7" s="9">
        <v>170</v>
      </c>
      <c r="AR7" s="13">
        <f t="shared" si="1"/>
        <v>4.7058823529411766</v>
      </c>
    </row>
    <row r="8" spans="1:44" ht="27" customHeight="1">
      <c r="A8" s="5" t="s">
        <v>22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7"/>
      <c r="AE8" s="14" t="s">
        <v>95</v>
      </c>
      <c r="AF8" s="6"/>
      <c r="AG8" s="48"/>
      <c r="AH8" s="29" t="s">
        <v>65</v>
      </c>
      <c r="AI8" s="6"/>
      <c r="AJ8" s="6"/>
      <c r="AK8" s="6"/>
      <c r="AL8" s="35"/>
      <c r="AM8" s="32"/>
      <c r="AN8" s="11">
        <v>1</v>
      </c>
      <c r="AO8" s="33">
        <v>1</v>
      </c>
      <c r="AP8" s="9">
        <f t="shared" si="0"/>
        <v>2</v>
      </c>
      <c r="AQ8" s="9">
        <v>68</v>
      </c>
      <c r="AR8" s="13">
        <f t="shared" si="1"/>
        <v>2.9411764705882351</v>
      </c>
    </row>
    <row r="9" spans="1:44" ht="27" customHeight="1">
      <c r="A9" s="5" t="s">
        <v>72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2" t="s">
        <v>102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47"/>
      <c r="AE9" s="14" t="s">
        <v>95</v>
      </c>
      <c r="AF9" s="6"/>
      <c r="AG9" s="6"/>
      <c r="AH9" s="6"/>
      <c r="AI9" s="29" t="s">
        <v>69</v>
      </c>
      <c r="AJ9" s="6"/>
      <c r="AK9" s="6"/>
      <c r="AL9" s="35"/>
      <c r="AM9" s="32">
        <v>1</v>
      </c>
      <c r="AN9" s="11">
        <v>1</v>
      </c>
      <c r="AO9" s="33">
        <v>1</v>
      </c>
      <c r="AP9" s="9">
        <v>3</v>
      </c>
      <c r="AQ9" s="9">
        <v>34</v>
      </c>
      <c r="AR9" s="13">
        <f t="shared" si="1"/>
        <v>8.8235294117647065</v>
      </c>
    </row>
    <row r="10" spans="1:44" ht="27" customHeight="1">
      <c r="A10" s="5" t="s">
        <v>23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4" t="s">
        <v>103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14" t="s">
        <v>96</v>
      </c>
      <c r="AG10" s="48"/>
      <c r="AH10" s="6"/>
      <c r="AI10" s="6"/>
      <c r="AJ10" s="29" t="s">
        <v>27</v>
      </c>
      <c r="AK10" s="6"/>
      <c r="AL10" s="35">
        <v>1</v>
      </c>
      <c r="AM10" s="32"/>
      <c r="AN10" s="11">
        <v>1</v>
      </c>
      <c r="AO10" s="33">
        <v>1</v>
      </c>
      <c r="AP10" s="9">
        <f t="shared" si="0"/>
        <v>3</v>
      </c>
      <c r="AQ10" s="9">
        <v>34</v>
      </c>
      <c r="AR10" s="13">
        <f t="shared" si="1"/>
        <v>8.8235294117647065</v>
      </c>
    </row>
    <row r="11" spans="1:44" ht="27" customHeight="1">
      <c r="A11" s="5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1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29" t="s">
        <v>97</v>
      </c>
      <c r="AD11" s="47"/>
      <c r="AE11" s="6"/>
      <c r="AF11" s="14" t="s">
        <v>96</v>
      </c>
      <c r="AG11" s="6"/>
      <c r="AH11" s="6"/>
      <c r="AI11" s="6"/>
      <c r="AJ11" s="6"/>
      <c r="AK11" s="6"/>
      <c r="AL11" s="35"/>
      <c r="AM11" s="32"/>
      <c r="AN11" s="11">
        <v>1</v>
      </c>
      <c r="AO11" s="33">
        <v>1</v>
      </c>
      <c r="AP11" s="9">
        <f t="shared" si="0"/>
        <v>2</v>
      </c>
      <c r="AQ11" s="9">
        <v>34</v>
      </c>
      <c r="AR11" s="13">
        <f>AP11/AQ11*100</f>
        <v>5.8823529411764701</v>
      </c>
    </row>
    <row r="12" spans="1:44" ht="45" customHeight="1">
      <c r="A12" s="5" t="s">
        <v>29</v>
      </c>
      <c r="B12" s="6"/>
      <c r="C12" s="6"/>
      <c r="D12" s="6"/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47"/>
      <c r="AE12" s="6"/>
      <c r="AF12" s="6"/>
      <c r="AG12" s="6"/>
      <c r="AH12" s="6"/>
      <c r="AI12" s="6"/>
      <c r="AJ12" s="6"/>
      <c r="AK12" s="29" t="s">
        <v>70</v>
      </c>
      <c r="AL12" s="35"/>
      <c r="AM12" s="32"/>
      <c r="AN12" s="11"/>
      <c r="AO12" s="33">
        <v>1</v>
      </c>
      <c r="AP12" s="9">
        <v>1</v>
      </c>
      <c r="AQ12" s="9">
        <v>34</v>
      </c>
      <c r="AR12" s="13">
        <f t="shared" si="1"/>
        <v>2.9411764705882351</v>
      </c>
    </row>
    <row r="13" spans="1:44" ht="27" customHeight="1">
      <c r="A13" s="5" t="s">
        <v>24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29" t="s">
        <v>98</v>
      </c>
      <c r="AF13" s="6"/>
      <c r="AG13" s="6"/>
      <c r="AH13" s="6"/>
      <c r="AI13" s="6"/>
      <c r="AJ13" s="6"/>
      <c r="AK13" s="6"/>
      <c r="AL13" s="35"/>
      <c r="AM13" s="32"/>
      <c r="AN13" s="11"/>
      <c r="AO13" s="33">
        <v>1</v>
      </c>
      <c r="AP13" s="9">
        <f t="shared" si="0"/>
        <v>1</v>
      </c>
      <c r="AQ13" s="9">
        <v>34</v>
      </c>
      <c r="AR13" s="13">
        <f t="shared" si="1"/>
        <v>2.9411764705882351</v>
      </c>
    </row>
    <row r="14" spans="1:44" ht="27" customHeight="1">
      <c r="A14" s="5" t="s">
        <v>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29" t="s">
        <v>99</v>
      </c>
      <c r="AC14" s="6"/>
      <c r="AD14" s="6"/>
      <c r="AE14" s="6"/>
      <c r="AF14" s="6"/>
      <c r="AG14" s="6"/>
      <c r="AH14" s="6"/>
      <c r="AI14" s="6"/>
      <c r="AJ14" s="6"/>
      <c r="AK14" s="6"/>
      <c r="AL14" s="35"/>
      <c r="AM14" s="32"/>
      <c r="AN14" s="11"/>
      <c r="AO14" s="33">
        <v>1</v>
      </c>
      <c r="AP14" s="9">
        <f t="shared" si="0"/>
        <v>1</v>
      </c>
      <c r="AQ14" s="9">
        <v>34</v>
      </c>
      <c r="AR14" s="13">
        <f>AP14/AQ14*100</f>
        <v>2.9411764705882351</v>
      </c>
    </row>
    <row r="15" spans="1:44" ht="27.6" customHeight="1">
      <c r="A15" s="8" t="s">
        <v>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30" t="s">
        <v>100</v>
      </c>
      <c r="AE15" s="18"/>
      <c r="AF15" s="18"/>
      <c r="AG15" s="18"/>
      <c r="AH15" s="18"/>
      <c r="AI15" s="18"/>
      <c r="AJ15" s="18"/>
      <c r="AK15" s="18"/>
      <c r="AL15" s="35"/>
      <c r="AM15" s="32"/>
      <c r="AN15" s="11"/>
      <c r="AO15" s="33">
        <v>1</v>
      </c>
      <c r="AP15" s="9">
        <f t="shared" si="0"/>
        <v>1</v>
      </c>
      <c r="AQ15" s="9">
        <v>68</v>
      </c>
      <c r="AR15" s="13">
        <f t="shared" ref="AR15:AR17" si="2">AP15/AQ15*100</f>
        <v>1.4705882352941175</v>
      </c>
    </row>
    <row r="16" spans="1:44" ht="27.6" customHeight="1">
      <c r="A16" s="8" t="s">
        <v>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30" t="s">
        <v>101</v>
      </c>
      <c r="AD16" s="18"/>
      <c r="AE16" s="18"/>
      <c r="AF16" s="18"/>
      <c r="AG16" s="18"/>
      <c r="AH16" s="18"/>
      <c r="AI16" s="18"/>
      <c r="AJ16" s="18"/>
      <c r="AK16" s="18"/>
      <c r="AL16" s="35"/>
      <c r="AM16" s="32"/>
      <c r="AN16" s="11"/>
      <c r="AO16" s="33">
        <v>1</v>
      </c>
      <c r="AP16" s="9">
        <f t="shared" si="0"/>
        <v>1</v>
      </c>
      <c r="AQ16" s="9">
        <v>68</v>
      </c>
      <c r="AR16" s="13">
        <f t="shared" si="2"/>
        <v>1.4705882352941175</v>
      </c>
    </row>
    <row r="17" spans="2:44" ht="15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P17" s="37">
        <f>SUM(AP3:AP16)</f>
        <v>43</v>
      </c>
      <c r="AQ17" s="37">
        <f>SUM(AQ3:AQ16)</f>
        <v>1020</v>
      </c>
      <c r="AR17" s="38">
        <f t="shared" si="2"/>
        <v>4.215686274509804</v>
      </c>
    </row>
    <row r="18" spans="2:44" ht="15.75" customHeight="1">
      <c r="B18" s="1"/>
      <c r="C18" s="34" t="s">
        <v>8</v>
      </c>
      <c r="D18" s="1" t="s">
        <v>12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2:44" ht="15.75" customHeight="1">
      <c r="B19" s="1"/>
      <c r="C19" s="36" t="s">
        <v>9</v>
      </c>
      <c r="D19" s="1" t="s">
        <v>13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2:44" ht="15.75" customHeight="1">
      <c r="B20" s="1"/>
      <c r="C20" s="10" t="s">
        <v>10</v>
      </c>
      <c r="D20" s="1" t="s">
        <v>14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2:44" ht="15.75" customHeight="1">
      <c r="B21" s="1"/>
      <c r="C21" s="21" t="s">
        <v>11</v>
      </c>
      <c r="D21" s="1" t="s">
        <v>15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2:44" ht="15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2:44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2:44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2:44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2:44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2:44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2:44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2:44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2:44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2:44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2:44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2:37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2:37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7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2:37" ht="15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2:37" ht="15.75" customHeight="1"/>
    <row r="38" spans="2:37" ht="15.75" customHeight="1"/>
    <row r="39" spans="2:37" ht="15.75" customHeight="1"/>
    <row r="40" spans="2:37" ht="15.75" customHeight="1"/>
    <row r="41" spans="2:37" ht="15.75" customHeight="1"/>
    <row r="42" spans="2:37" ht="15.75" customHeight="1"/>
    <row r="43" spans="2:37" ht="15.75" customHeight="1"/>
    <row r="44" spans="2:37" ht="15.75" customHeight="1"/>
    <row r="45" spans="2:37" ht="15.75" customHeight="1"/>
    <row r="46" spans="2:37" ht="15.75" customHeight="1"/>
    <row r="47" spans="2:37" ht="15.75" customHeight="1"/>
    <row r="48" spans="2:3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4">
    <mergeCell ref="A1:AK1"/>
    <mergeCell ref="AL1:AP1"/>
    <mergeCell ref="AQ1:AQ2"/>
    <mergeCell ref="AR1:AR2"/>
  </mergeCells>
  <pageMargins left="0.7" right="0.7" top="0.75" bottom="0.75" header="0" footer="0"/>
  <pageSetup paperSize="9" firstPageNumber="21474836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D6229-BFA2-40F6-859E-31C913842E4E}">
  <dimension ref="A1:AR993"/>
  <sheetViews>
    <sheetView zoomScale="83" zoomScaleNormal="83" workbookViewId="0">
      <pane xSplit="1" topLeftCell="B1" activePane="topRight" state="frozen"/>
      <selection activeCell="A22" sqref="A22"/>
      <selection pane="topRight" sqref="A1:AK1"/>
    </sheetView>
  </sheetViews>
  <sheetFormatPr defaultColWidth="14.42578125" defaultRowHeight="15" customHeight="1"/>
  <cols>
    <col min="1" max="1" width="26.7109375" customWidth="1"/>
    <col min="2" max="37" width="7" customWidth="1"/>
    <col min="38" max="42" width="4.85546875" customWidth="1"/>
    <col min="43" max="43" width="7.28515625" customWidth="1"/>
    <col min="44" max="44" width="9.5703125" customWidth="1"/>
  </cols>
  <sheetData>
    <row r="1" spans="1:44" ht="18.75">
      <c r="A1" s="50" t="s">
        <v>111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2" t="s">
        <v>19</v>
      </c>
      <c r="AM1" s="53"/>
      <c r="AN1" s="53"/>
      <c r="AO1" s="53"/>
      <c r="AP1" s="53"/>
      <c r="AQ1" s="54" t="s">
        <v>17</v>
      </c>
      <c r="AR1" s="56" t="s">
        <v>18</v>
      </c>
    </row>
    <row r="2" spans="1:44" ht="51" customHeight="1">
      <c r="A2" s="2" t="s">
        <v>0</v>
      </c>
      <c r="B2" s="40">
        <v>45170</v>
      </c>
      <c r="C2" s="41" t="s">
        <v>30</v>
      </c>
      <c r="D2" s="41" t="s">
        <v>31</v>
      </c>
      <c r="E2" s="41" t="s">
        <v>32</v>
      </c>
      <c r="F2" s="41" t="s">
        <v>33</v>
      </c>
      <c r="G2" s="41" t="s">
        <v>34</v>
      </c>
      <c r="H2" s="41" t="s">
        <v>35</v>
      </c>
      <c r="I2" s="41" t="s">
        <v>36</v>
      </c>
      <c r="J2" s="41" t="s">
        <v>37</v>
      </c>
      <c r="K2" s="3" t="s">
        <v>38</v>
      </c>
      <c r="L2" s="3" t="s">
        <v>39</v>
      </c>
      <c r="M2" s="3" t="s">
        <v>40</v>
      </c>
      <c r="N2" s="3" t="s">
        <v>41</v>
      </c>
      <c r="O2" s="3" t="s">
        <v>42</v>
      </c>
      <c r="P2" s="3" t="s">
        <v>43</v>
      </c>
      <c r="Q2" s="3" t="s">
        <v>44</v>
      </c>
      <c r="R2" s="3" t="s">
        <v>45</v>
      </c>
      <c r="S2" s="42" t="s">
        <v>46</v>
      </c>
      <c r="T2" s="42" t="s">
        <v>47</v>
      </c>
      <c r="U2" s="42" t="s">
        <v>48</v>
      </c>
      <c r="V2" s="42" t="s">
        <v>49</v>
      </c>
      <c r="W2" s="42" t="s">
        <v>50</v>
      </c>
      <c r="X2" s="42" t="s">
        <v>51</v>
      </c>
      <c r="Y2" s="42" t="s">
        <v>52</v>
      </c>
      <c r="Z2" s="42" t="s">
        <v>53</v>
      </c>
      <c r="AA2" s="42" t="s">
        <v>80</v>
      </c>
      <c r="AB2" s="42" t="s">
        <v>54</v>
      </c>
      <c r="AC2" s="42" t="s">
        <v>55</v>
      </c>
      <c r="AD2" s="4" t="s">
        <v>56</v>
      </c>
      <c r="AE2" s="3" t="s">
        <v>57</v>
      </c>
      <c r="AF2" s="3" t="s">
        <v>58</v>
      </c>
      <c r="AG2" s="3" t="s">
        <v>59</v>
      </c>
      <c r="AH2" s="3" t="s">
        <v>60</v>
      </c>
      <c r="AI2" s="3" t="s">
        <v>61</v>
      </c>
      <c r="AJ2" s="39" t="s">
        <v>62</v>
      </c>
      <c r="AK2" s="39" t="s">
        <v>63</v>
      </c>
      <c r="AL2" s="34" t="s">
        <v>8</v>
      </c>
      <c r="AM2" s="20" t="s">
        <v>9</v>
      </c>
      <c r="AN2" s="10" t="s">
        <v>10</v>
      </c>
      <c r="AO2" s="21" t="s">
        <v>11</v>
      </c>
      <c r="AP2" s="12" t="s">
        <v>16</v>
      </c>
      <c r="AQ2" s="55"/>
      <c r="AR2" s="57"/>
    </row>
    <row r="3" spans="1:44" ht="27" customHeight="1">
      <c r="A3" s="5" t="s">
        <v>1</v>
      </c>
      <c r="B3" s="15"/>
      <c r="C3" s="15"/>
      <c r="D3" s="19" t="s">
        <v>25</v>
      </c>
      <c r="E3" s="23"/>
      <c r="F3" s="23"/>
      <c r="G3" s="43" t="s">
        <v>73</v>
      </c>
      <c r="H3" s="45"/>
      <c r="I3" s="15"/>
      <c r="J3" s="24" t="s">
        <v>74</v>
      </c>
      <c r="K3" s="6"/>
      <c r="L3" s="24" t="s">
        <v>64</v>
      </c>
      <c r="M3" s="6"/>
      <c r="N3" s="24" t="s">
        <v>75</v>
      </c>
      <c r="O3" s="6"/>
      <c r="P3" s="6"/>
      <c r="Q3" s="49" t="s">
        <v>76</v>
      </c>
      <c r="R3" s="6"/>
      <c r="S3" s="24" t="s">
        <v>77</v>
      </c>
      <c r="T3" s="6"/>
      <c r="U3" s="6"/>
      <c r="V3" s="24" t="s">
        <v>78</v>
      </c>
      <c r="W3" s="6"/>
      <c r="X3" s="6"/>
      <c r="Y3" s="24" t="s">
        <v>79</v>
      </c>
      <c r="Z3" s="6"/>
      <c r="AA3" s="16"/>
      <c r="AB3" s="43" t="s">
        <v>81</v>
      </c>
      <c r="AC3" s="23"/>
      <c r="AD3" s="43" t="s">
        <v>28</v>
      </c>
      <c r="AE3" s="44"/>
      <c r="AF3" s="15"/>
      <c r="AG3" s="27" t="s">
        <v>82</v>
      </c>
      <c r="AH3" s="23"/>
      <c r="AI3" s="23"/>
      <c r="AJ3" s="26" t="s">
        <v>26</v>
      </c>
      <c r="AK3" s="23"/>
      <c r="AL3" s="35">
        <v>9</v>
      </c>
      <c r="AM3" s="32">
        <v>2</v>
      </c>
      <c r="AN3" s="11">
        <v>1</v>
      </c>
      <c r="AO3" s="33">
        <v>1</v>
      </c>
      <c r="AP3" s="9">
        <f>AL3+AM3+AN3+AO3</f>
        <v>13</v>
      </c>
      <c r="AQ3" s="9">
        <v>170</v>
      </c>
      <c r="AR3" s="13">
        <f>AP3/AQ3*100</f>
        <v>7.6470588235294121</v>
      </c>
    </row>
    <row r="4" spans="1:44" ht="27" customHeight="1">
      <c r="A4" s="5" t="s">
        <v>20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4" t="s">
        <v>83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28" t="s">
        <v>68</v>
      </c>
      <c r="AI4" s="6"/>
      <c r="AJ4" s="31"/>
      <c r="AK4" s="6"/>
      <c r="AL4" s="35">
        <v>1</v>
      </c>
      <c r="AM4" s="32"/>
      <c r="AN4" s="11"/>
      <c r="AO4" s="33">
        <v>1</v>
      </c>
      <c r="AP4" s="9">
        <f t="shared" ref="AP4:AP16" si="0">AL4+AM4+AN4+AO4</f>
        <v>2</v>
      </c>
      <c r="AQ4" s="9">
        <v>102</v>
      </c>
      <c r="AR4" s="13">
        <f t="shared" ref="AR4:AR13" si="1">AP4/AQ4*100</f>
        <v>1.9607843137254901</v>
      </c>
    </row>
    <row r="5" spans="1:44" ht="27" customHeight="1">
      <c r="A5" s="7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7"/>
      <c r="AF5" s="6"/>
      <c r="AG5" s="6"/>
      <c r="AH5" s="6"/>
      <c r="AI5" s="29" t="s">
        <v>66</v>
      </c>
      <c r="AJ5" s="6"/>
      <c r="AK5" s="16"/>
      <c r="AL5" s="35"/>
      <c r="AM5" s="32"/>
      <c r="AN5" s="11"/>
      <c r="AO5" s="33">
        <v>1</v>
      </c>
      <c r="AP5" s="9">
        <f t="shared" si="0"/>
        <v>1</v>
      </c>
      <c r="AQ5" s="9">
        <v>34</v>
      </c>
      <c r="AR5" s="13">
        <f t="shared" si="1"/>
        <v>2.9411764705882351</v>
      </c>
    </row>
    <row r="6" spans="1:44" ht="27" customHeight="1">
      <c r="A6" s="5" t="s">
        <v>3</v>
      </c>
      <c r="B6" s="6"/>
      <c r="C6" s="6"/>
      <c r="D6" s="6"/>
      <c r="E6" s="6"/>
      <c r="F6" s="6"/>
      <c r="G6" s="6"/>
      <c r="H6" s="6"/>
      <c r="I6" s="25" t="s">
        <v>91</v>
      </c>
      <c r="J6" s="6"/>
      <c r="K6" s="6"/>
      <c r="L6" s="6"/>
      <c r="M6" s="6"/>
      <c r="N6" s="6"/>
      <c r="O6" s="6"/>
      <c r="P6" s="25" t="s">
        <v>92</v>
      </c>
      <c r="Q6" s="6"/>
      <c r="R6" s="6"/>
      <c r="S6" s="6"/>
      <c r="T6" s="6"/>
      <c r="U6" s="6"/>
      <c r="V6" s="6"/>
      <c r="W6" s="6"/>
      <c r="X6" s="6"/>
      <c r="Y6" s="6"/>
      <c r="Z6" s="6"/>
      <c r="AA6" s="25" t="s">
        <v>93</v>
      </c>
      <c r="AB6" s="6"/>
      <c r="AC6" s="6"/>
      <c r="AD6" s="6"/>
      <c r="AE6" s="6"/>
      <c r="AF6" s="6"/>
      <c r="AG6" s="6"/>
      <c r="AH6" s="6"/>
      <c r="AI6" s="29" t="s">
        <v>94</v>
      </c>
      <c r="AJ6" s="6"/>
      <c r="AK6" s="16"/>
      <c r="AL6" s="35">
        <v>3</v>
      </c>
      <c r="AM6" s="32"/>
      <c r="AN6" s="11"/>
      <c r="AO6" s="33">
        <v>1</v>
      </c>
      <c r="AP6" s="9">
        <f t="shared" si="0"/>
        <v>4</v>
      </c>
      <c r="AQ6" s="9">
        <v>136</v>
      </c>
      <c r="AR6" s="13">
        <f t="shared" si="1"/>
        <v>2.9411764705882351</v>
      </c>
    </row>
    <row r="7" spans="1:44" ht="27" customHeight="1">
      <c r="A7" s="5" t="s">
        <v>4</v>
      </c>
      <c r="B7" s="6"/>
      <c r="C7" s="6"/>
      <c r="D7" s="22" t="s">
        <v>67</v>
      </c>
      <c r="E7" s="6"/>
      <c r="F7" s="16"/>
      <c r="G7" s="6"/>
      <c r="H7" s="24" t="s">
        <v>84</v>
      </c>
      <c r="I7" s="6"/>
      <c r="J7" s="6"/>
      <c r="K7" s="6"/>
      <c r="L7" s="25" t="s">
        <v>85</v>
      </c>
      <c r="M7" s="6"/>
      <c r="N7" s="6"/>
      <c r="O7" s="49" t="s">
        <v>86</v>
      </c>
      <c r="P7" s="6"/>
      <c r="Q7" s="6"/>
      <c r="R7" s="6"/>
      <c r="S7" s="24" t="s">
        <v>87</v>
      </c>
      <c r="T7" s="6"/>
      <c r="U7" s="6"/>
      <c r="V7" s="6"/>
      <c r="W7" s="16"/>
      <c r="X7" s="6"/>
      <c r="Y7" s="24" t="s">
        <v>88</v>
      </c>
      <c r="Z7" s="6"/>
      <c r="AA7" s="16"/>
      <c r="AB7" s="6"/>
      <c r="AC7" s="6"/>
      <c r="AD7" s="46"/>
      <c r="AE7" s="47"/>
      <c r="AF7" s="6"/>
      <c r="AG7" s="14" t="s">
        <v>89</v>
      </c>
      <c r="AH7" s="16"/>
      <c r="AI7" s="16"/>
      <c r="AJ7" s="29" t="s">
        <v>90</v>
      </c>
      <c r="AK7" s="6"/>
      <c r="AL7" s="35">
        <v>4</v>
      </c>
      <c r="AM7" s="32">
        <v>2</v>
      </c>
      <c r="AN7" s="11">
        <v>1</v>
      </c>
      <c r="AO7" s="33">
        <v>1</v>
      </c>
      <c r="AP7" s="9">
        <f t="shared" si="0"/>
        <v>8</v>
      </c>
      <c r="AQ7" s="9">
        <v>170</v>
      </c>
      <c r="AR7" s="13">
        <f t="shared" si="1"/>
        <v>4.7058823529411766</v>
      </c>
    </row>
    <row r="8" spans="1:44" ht="27" customHeight="1">
      <c r="A8" s="5" t="s">
        <v>22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7"/>
      <c r="AE8" s="14" t="s">
        <v>95</v>
      </c>
      <c r="AF8" s="6"/>
      <c r="AG8" s="48"/>
      <c r="AH8" s="29" t="s">
        <v>65</v>
      </c>
      <c r="AI8" s="6"/>
      <c r="AJ8" s="6"/>
      <c r="AK8" s="6"/>
      <c r="AL8" s="35"/>
      <c r="AM8" s="32"/>
      <c r="AN8" s="11">
        <v>1</v>
      </c>
      <c r="AO8" s="33">
        <v>1</v>
      </c>
      <c r="AP8" s="9">
        <f t="shared" si="0"/>
        <v>2</v>
      </c>
      <c r="AQ8" s="9">
        <v>68</v>
      </c>
      <c r="AR8" s="13">
        <f t="shared" si="1"/>
        <v>2.9411764705882351</v>
      </c>
    </row>
    <row r="9" spans="1:44" ht="27" customHeight="1">
      <c r="A9" s="5" t="s">
        <v>72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2" t="s">
        <v>102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47"/>
      <c r="AE9" s="14" t="s">
        <v>95</v>
      </c>
      <c r="AF9" s="6"/>
      <c r="AG9" s="6"/>
      <c r="AH9" s="6"/>
      <c r="AI9" s="29" t="s">
        <v>69</v>
      </c>
      <c r="AJ9" s="6"/>
      <c r="AK9" s="6"/>
      <c r="AL9" s="35"/>
      <c r="AM9" s="32">
        <v>1</v>
      </c>
      <c r="AN9" s="11">
        <v>1</v>
      </c>
      <c r="AO9" s="33">
        <v>1</v>
      </c>
      <c r="AP9" s="9">
        <v>3</v>
      </c>
      <c r="AQ9" s="9">
        <v>34</v>
      </c>
      <c r="AR9" s="13">
        <f t="shared" si="1"/>
        <v>8.8235294117647065</v>
      </c>
    </row>
    <row r="10" spans="1:44" ht="27" customHeight="1">
      <c r="A10" s="5" t="s">
        <v>23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4" t="s">
        <v>103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14" t="s">
        <v>96</v>
      </c>
      <c r="AG10" s="48"/>
      <c r="AH10" s="6"/>
      <c r="AI10" s="6"/>
      <c r="AJ10" s="29" t="s">
        <v>27</v>
      </c>
      <c r="AK10" s="6"/>
      <c r="AL10" s="35">
        <v>1</v>
      </c>
      <c r="AM10" s="32"/>
      <c r="AN10" s="11">
        <v>1</v>
      </c>
      <c r="AO10" s="33">
        <v>1</v>
      </c>
      <c r="AP10" s="9">
        <f t="shared" si="0"/>
        <v>3</v>
      </c>
      <c r="AQ10" s="9">
        <v>34</v>
      </c>
      <c r="AR10" s="13">
        <f t="shared" si="1"/>
        <v>8.8235294117647065</v>
      </c>
    </row>
    <row r="11" spans="1:44" ht="27" customHeight="1">
      <c r="A11" s="5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1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29" t="s">
        <v>97</v>
      </c>
      <c r="AD11" s="47"/>
      <c r="AE11" s="6"/>
      <c r="AF11" s="14" t="s">
        <v>96</v>
      </c>
      <c r="AG11" s="6"/>
      <c r="AH11" s="6"/>
      <c r="AI11" s="6"/>
      <c r="AJ11" s="6"/>
      <c r="AK11" s="6"/>
      <c r="AL11" s="35"/>
      <c r="AM11" s="32"/>
      <c r="AN11" s="11">
        <v>1</v>
      </c>
      <c r="AO11" s="33">
        <v>1</v>
      </c>
      <c r="AP11" s="9">
        <f t="shared" si="0"/>
        <v>2</v>
      </c>
      <c r="AQ11" s="9">
        <v>34</v>
      </c>
      <c r="AR11" s="13">
        <f>AP11/AQ11*100</f>
        <v>5.8823529411764701</v>
      </c>
    </row>
    <row r="12" spans="1:44" ht="45" customHeight="1">
      <c r="A12" s="5" t="s">
        <v>29</v>
      </c>
      <c r="B12" s="6"/>
      <c r="C12" s="6"/>
      <c r="D12" s="6"/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47"/>
      <c r="AE12" s="6"/>
      <c r="AF12" s="6"/>
      <c r="AG12" s="6"/>
      <c r="AH12" s="6"/>
      <c r="AI12" s="6"/>
      <c r="AJ12" s="6"/>
      <c r="AK12" s="29" t="s">
        <v>70</v>
      </c>
      <c r="AL12" s="35"/>
      <c r="AM12" s="32"/>
      <c r="AN12" s="11"/>
      <c r="AO12" s="33">
        <v>1</v>
      </c>
      <c r="AP12" s="9">
        <v>1</v>
      </c>
      <c r="AQ12" s="9">
        <v>34</v>
      </c>
      <c r="AR12" s="13">
        <f t="shared" si="1"/>
        <v>2.9411764705882351</v>
      </c>
    </row>
    <row r="13" spans="1:44" ht="27" customHeight="1">
      <c r="A13" s="5" t="s">
        <v>24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29" t="s">
        <v>98</v>
      </c>
      <c r="AF13" s="6"/>
      <c r="AG13" s="6"/>
      <c r="AH13" s="6"/>
      <c r="AI13" s="6"/>
      <c r="AJ13" s="6"/>
      <c r="AK13" s="6"/>
      <c r="AL13" s="35"/>
      <c r="AM13" s="32"/>
      <c r="AN13" s="11"/>
      <c r="AO13" s="33">
        <v>1</v>
      </c>
      <c r="AP13" s="9">
        <f t="shared" si="0"/>
        <v>1</v>
      </c>
      <c r="AQ13" s="9">
        <v>34</v>
      </c>
      <c r="AR13" s="13">
        <f t="shared" si="1"/>
        <v>2.9411764705882351</v>
      </c>
    </row>
    <row r="14" spans="1:44" ht="27" customHeight="1">
      <c r="A14" s="5" t="s">
        <v>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29" t="s">
        <v>99</v>
      </c>
      <c r="AC14" s="6"/>
      <c r="AD14" s="6"/>
      <c r="AE14" s="6"/>
      <c r="AF14" s="6"/>
      <c r="AG14" s="6"/>
      <c r="AH14" s="6"/>
      <c r="AI14" s="6"/>
      <c r="AJ14" s="6"/>
      <c r="AK14" s="6"/>
      <c r="AL14" s="35"/>
      <c r="AM14" s="32"/>
      <c r="AN14" s="11"/>
      <c r="AO14" s="33">
        <v>1</v>
      </c>
      <c r="AP14" s="9">
        <f t="shared" si="0"/>
        <v>1</v>
      </c>
      <c r="AQ14" s="9">
        <v>34</v>
      </c>
      <c r="AR14" s="13">
        <f>AP14/AQ14*100</f>
        <v>2.9411764705882351</v>
      </c>
    </row>
    <row r="15" spans="1:44" ht="27.6" customHeight="1">
      <c r="A15" s="8" t="s">
        <v>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30" t="s">
        <v>100</v>
      </c>
      <c r="AE15" s="18"/>
      <c r="AF15" s="18"/>
      <c r="AG15" s="18"/>
      <c r="AH15" s="18"/>
      <c r="AI15" s="18"/>
      <c r="AJ15" s="18"/>
      <c r="AK15" s="18"/>
      <c r="AL15" s="35"/>
      <c r="AM15" s="32"/>
      <c r="AN15" s="11"/>
      <c r="AO15" s="33">
        <v>1</v>
      </c>
      <c r="AP15" s="9">
        <f t="shared" si="0"/>
        <v>1</v>
      </c>
      <c r="AQ15" s="9">
        <v>68</v>
      </c>
      <c r="AR15" s="13">
        <f t="shared" ref="AR15:AR17" si="2">AP15/AQ15*100</f>
        <v>1.4705882352941175</v>
      </c>
    </row>
    <row r="16" spans="1:44" ht="27.6" customHeight="1">
      <c r="A16" s="8" t="s">
        <v>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30" t="s">
        <v>101</v>
      </c>
      <c r="AD16" s="18"/>
      <c r="AE16" s="18"/>
      <c r="AF16" s="18"/>
      <c r="AG16" s="18"/>
      <c r="AH16" s="18"/>
      <c r="AI16" s="18"/>
      <c r="AJ16" s="18"/>
      <c r="AK16" s="18"/>
      <c r="AL16" s="35"/>
      <c r="AM16" s="32"/>
      <c r="AN16" s="11"/>
      <c r="AO16" s="33">
        <v>1</v>
      </c>
      <c r="AP16" s="9">
        <f t="shared" si="0"/>
        <v>1</v>
      </c>
      <c r="AQ16" s="9">
        <v>68</v>
      </c>
      <c r="AR16" s="13">
        <f t="shared" si="2"/>
        <v>1.4705882352941175</v>
      </c>
    </row>
    <row r="17" spans="2:44" ht="15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P17" s="37">
        <f>SUM(AP3:AP16)</f>
        <v>43</v>
      </c>
      <c r="AQ17" s="37">
        <f>SUM(AQ3:AQ16)</f>
        <v>1020</v>
      </c>
      <c r="AR17" s="38">
        <f t="shared" si="2"/>
        <v>4.215686274509804</v>
      </c>
    </row>
    <row r="18" spans="2:44" ht="15.75" customHeight="1">
      <c r="B18" s="1"/>
      <c r="C18" s="34" t="s">
        <v>8</v>
      </c>
      <c r="D18" s="1" t="s">
        <v>12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2:44" ht="15.75" customHeight="1">
      <c r="B19" s="1"/>
      <c r="C19" s="36" t="s">
        <v>9</v>
      </c>
      <c r="D19" s="1" t="s">
        <v>13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2:44" ht="15.75" customHeight="1">
      <c r="B20" s="1"/>
      <c r="C20" s="10" t="s">
        <v>10</v>
      </c>
      <c r="D20" s="1" t="s">
        <v>14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2:44" ht="15.75" customHeight="1">
      <c r="B21" s="1"/>
      <c r="C21" s="21" t="s">
        <v>11</v>
      </c>
      <c r="D21" s="1" t="s">
        <v>15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2:44" ht="15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2:44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2:44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2:44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2:44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2:44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2:44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2:44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2:44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2:44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2:44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2:37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2:37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7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2:37" ht="15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2:37" ht="15.75" customHeight="1"/>
    <row r="38" spans="2:37" ht="15.75" customHeight="1"/>
    <row r="39" spans="2:37" ht="15.75" customHeight="1"/>
    <row r="40" spans="2:37" ht="15.75" customHeight="1"/>
    <row r="41" spans="2:37" ht="15.75" customHeight="1"/>
    <row r="42" spans="2:37" ht="15.75" customHeight="1"/>
    <row r="43" spans="2:37" ht="15.75" customHeight="1"/>
    <row r="44" spans="2:37" ht="15.75" customHeight="1"/>
    <row r="45" spans="2:37" ht="15.75" customHeight="1"/>
    <row r="46" spans="2:37" ht="15.75" customHeight="1"/>
    <row r="47" spans="2:37" ht="15.75" customHeight="1"/>
    <row r="48" spans="2:3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4">
    <mergeCell ref="A1:AK1"/>
    <mergeCell ref="AL1:AP1"/>
    <mergeCell ref="AQ1:AQ2"/>
    <mergeCell ref="AR1:AR2"/>
  </mergeCells>
  <pageMargins left="0.7" right="0.7" top="0.75" bottom="0.75" header="0" footer="0"/>
  <pageSetup paperSize="9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6а</vt:lpstr>
      <vt:lpstr>6б</vt:lpstr>
      <vt:lpstr>6в</vt:lpstr>
      <vt:lpstr>6г</vt:lpstr>
      <vt:lpstr>6д</vt:lpstr>
      <vt:lpstr>6е</vt:lpstr>
      <vt:lpstr>6з</vt:lpstr>
      <vt:lpstr>6и</vt:lpstr>
      <vt:lpstr>6к</vt:lpstr>
      <vt:lpstr>6л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19</cp:revision>
  <dcterms:created xsi:type="dcterms:W3CDTF">2006-09-16T00:00:00Z</dcterms:created>
  <dcterms:modified xsi:type="dcterms:W3CDTF">2023-09-29T11:26:26Z</dcterms:modified>
</cp:coreProperties>
</file>