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ПЕРСПЕКТИВА\График оценочных процедур\2023-2024\График ОП 2023-2024_на сайт\"/>
    </mc:Choice>
  </mc:AlternateContent>
  <xr:revisionPtr revIDLastSave="0" documentId="13_ncr:1_{D559A360-AB82-46DC-9B1D-B280C1FF22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а" sheetId="11" r:id="rId1"/>
    <sheet name="5б" sheetId="42" r:id="rId2"/>
    <sheet name="5в" sheetId="43" r:id="rId3"/>
    <sheet name="5г" sheetId="44" r:id="rId4"/>
    <sheet name="5д" sheetId="45" r:id="rId5"/>
    <sheet name="5е" sheetId="46" r:id="rId6"/>
    <sheet name="5ж" sheetId="47" r:id="rId7"/>
    <sheet name="5з" sheetId="49" r:id="rId8"/>
    <sheet name="5и" sheetId="48" r:id="rId9"/>
    <sheet name="5к" sheetId="41" r:id="rId10"/>
  </sheets>
  <calcPr calcId="191029"/>
</workbook>
</file>

<file path=xl/calcChain.xml><?xml version="1.0" encoding="utf-8"?>
<calcChain xmlns="http://schemas.openxmlformats.org/spreadsheetml/2006/main">
  <c r="AQ16" i="49" l="1"/>
  <c r="AR15" i="49"/>
  <c r="AP15" i="49"/>
  <c r="AP14" i="49"/>
  <c r="AR14" i="49" s="1"/>
  <c r="AR13" i="49"/>
  <c r="AP13" i="49"/>
  <c r="AP12" i="49"/>
  <c r="AR12" i="49" s="1"/>
  <c r="AR11" i="49"/>
  <c r="AR10" i="49"/>
  <c r="AP10" i="49"/>
  <c r="AP9" i="49"/>
  <c r="AR9" i="49" s="1"/>
  <c r="AR8" i="49"/>
  <c r="AP8" i="49"/>
  <c r="AP7" i="49"/>
  <c r="AR7" i="49" s="1"/>
  <c r="AR6" i="49"/>
  <c r="AP6" i="49"/>
  <c r="AP5" i="49"/>
  <c r="AR5" i="49" s="1"/>
  <c r="AR4" i="49"/>
  <c r="AP4" i="49"/>
  <c r="AP3" i="49"/>
  <c r="AP16" i="49" s="1"/>
  <c r="AR16" i="49" s="1"/>
  <c r="AQ16" i="48"/>
  <c r="AR15" i="48"/>
  <c r="AP15" i="48"/>
  <c r="AP14" i="48"/>
  <c r="AR14" i="48" s="1"/>
  <c r="AR13" i="48"/>
  <c r="AP13" i="48"/>
  <c r="AP12" i="48"/>
  <c r="AR12" i="48" s="1"/>
  <c r="AR11" i="48"/>
  <c r="AP10" i="48"/>
  <c r="AR10" i="48" s="1"/>
  <c r="AP9" i="48"/>
  <c r="AR9" i="48" s="1"/>
  <c r="AP8" i="48"/>
  <c r="AR8" i="48" s="1"/>
  <c r="AP7" i="48"/>
  <c r="AR7" i="48" s="1"/>
  <c r="AP6" i="48"/>
  <c r="AR6" i="48" s="1"/>
  <c r="AP5" i="48"/>
  <c r="AR5" i="48" s="1"/>
  <c r="AP4" i="48"/>
  <c r="AR4" i="48" s="1"/>
  <c r="AP3" i="48"/>
  <c r="AQ16" i="47"/>
  <c r="AR15" i="47"/>
  <c r="AP15" i="47"/>
  <c r="AP14" i="47"/>
  <c r="AR14" i="47" s="1"/>
  <c r="AR13" i="47"/>
  <c r="AP13" i="47"/>
  <c r="AP12" i="47"/>
  <c r="AR12" i="47" s="1"/>
  <c r="AR11" i="47"/>
  <c r="AR10" i="47"/>
  <c r="AP10" i="47"/>
  <c r="AP9" i="47"/>
  <c r="AR9" i="47" s="1"/>
  <c r="AR8" i="47"/>
  <c r="AP8" i="47"/>
  <c r="AP7" i="47"/>
  <c r="AR7" i="47" s="1"/>
  <c r="AR6" i="47"/>
  <c r="AP6" i="47"/>
  <c r="AP5" i="47"/>
  <c r="AR5" i="47" s="1"/>
  <c r="AR4" i="47"/>
  <c r="AP4" i="47"/>
  <c r="AP3" i="47"/>
  <c r="AR3" i="47" s="1"/>
  <c r="AQ16" i="46"/>
  <c r="AR15" i="46"/>
  <c r="AP15" i="46"/>
  <c r="AP14" i="46"/>
  <c r="AR14" i="46" s="1"/>
  <c r="AR13" i="46"/>
  <c r="AP13" i="46"/>
  <c r="AP12" i="46"/>
  <c r="AR12" i="46" s="1"/>
  <c r="AR11" i="46"/>
  <c r="AR10" i="46"/>
  <c r="AP10" i="46"/>
  <c r="AP9" i="46"/>
  <c r="AR9" i="46" s="1"/>
  <c r="AR8" i="46"/>
  <c r="AP8" i="46"/>
  <c r="AP7" i="46"/>
  <c r="AR7" i="46" s="1"/>
  <c r="AR6" i="46"/>
  <c r="AP6" i="46"/>
  <c r="AP5" i="46"/>
  <c r="AR5" i="46" s="1"/>
  <c r="AR4" i="46"/>
  <c r="AP4" i="46"/>
  <c r="AP3" i="46"/>
  <c r="AQ16" i="45"/>
  <c r="AR15" i="45"/>
  <c r="AP15" i="45"/>
  <c r="AP14" i="45"/>
  <c r="AR14" i="45" s="1"/>
  <c r="AR13" i="45"/>
  <c r="AP13" i="45"/>
  <c r="AP12" i="45"/>
  <c r="AR12" i="45" s="1"/>
  <c r="AR11" i="45"/>
  <c r="AP10" i="45"/>
  <c r="AR10" i="45" s="1"/>
  <c r="AP9" i="45"/>
  <c r="AR9" i="45" s="1"/>
  <c r="AP8" i="45"/>
  <c r="AR8" i="45" s="1"/>
  <c r="AP7" i="45"/>
  <c r="AR7" i="45" s="1"/>
  <c r="AP6" i="45"/>
  <c r="AR6" i="45" s="1"/>
  <c r="AP5" i="45"/>
  <c r="AR5" i="45" s="1"/>
  <c r="AP4" i="45"/>
  <c r="AR4" i="45" s="1"/>
  <c r="AP3" i="45"/>
  <c r="AQ16" i="44"/>
  <c r="AR15" i="44"/>
  <c r="AP15" i="44"/>
  <c r="AP14" i="44"/>
  <c r="AR14" i="44" s="1"/>
  <c r="AR13" i="44"/>
  <c r="AP13" i="44"/>
  <c r="AP12" i="44"/>
  <c r="AR12" i="44" s="1"/>
  <c r="AR11" i="44"/>
  <c r="AR10" i="44"/>
  <c r="AP10" i="44"/>
  <c r="AP9" i="44"/>
  <c r="AR9" i="44" s="1"/>
  <c r="AR8" i="44"/>
  <c r="AP8" i="44"/>
  <c r="AP7" i="44"/>
  <c r="AR7" i="44" s="1"/>
  <c r="AR6" i="44"/>
  <c r="AP6" i="44"/>
  <c r="AP5" i="44"/>
  <c r="AR5" i="44" s="1"/>
  <c r="AR4" i="44"/>
  <c r="AP4" i="44"/>
  <c r="AP3" i="44"/>
  <c r="AP16" i="44" s="1"/>
  <c r="AR16" i="44" s="1"/>
  <c r="AQ16" i="43"/>
  <c r="AR15" i="43"/>
  <c r="AP15" i="43"/>
  <c r="AP14" i="43"/>
  <c r="AR14" i="43" s="1"/>
  <c r="AR13" i="43"/>
  <c r="AP13" i="43"/>
  <c r="AP12" i="43"/>
  <c r="AR12" i="43" s="1"/>
  <c r="AR11" i="43"/>
  <c r="AR10" i="43"/>
  <c r="AP10" i="43"/>
  <c r="AP9" i="43"/>
  <c r="AR9" i="43" s="1"/>
  <c r="AR8" i="43"/>
  <c r="AP8" i="43"/>
  <c r="AP7" i="43"/>
  <c r="AR7" i="43" s="1"/>
  <c r="AR6" i="43"/>
  <c r="AP6" i="43"/>
  <c r="AP5" i="43"/>
  <c r="AR5" i="43" s="1"/>
  <c r="AR4" i="43"/>
  <c r="AP4" i="43"/>
  <c r="AP3" i="43"/>
  <c r="AP16" i="43" s="1"/>
  <c r="AR16" i="43" s="1"/>
  <c r="AQ16" i="42"/>
  <c r="AR15" i="42"/>
  <c r="AP15" i="42"/>
  <c r="AP14" i="42"/>
  <c r="AR14" i="42" s="1"/>
  <c r="AR13" i="42"/>
  <c r="AP13" i="42"/>
  <c r="AP12" i="42"/>
  <c r="AR12" i="42" s="1"/>
  <c r="AR11" i="42"/>
  <c r="AP10" i="42"/>
  <c r="AR10" i="42" s="1"/>
  <c r="AP9" i="42"/>
  <c r="AR9" i="42" s="1"/>
  <c r="AP8" i="42"/>
  <c r="AR8" i="42" s="1"/>
  <c r="AP7" i="42"/>
  <c r="AR7" i="42" s="1"/>
  <c r="AP6" i="42"/>
  <c r="AR6" i="42" s="1"/>
  <c r="AP5" i="42"/>
  <c r="AR5" i="42" s="1"/>
  <c r="AP4" i="42"/>
  <c r="AR4" i="42" s="1"/>
  <c r="AP3" i="42"/>
  <c r="AQ16" i="41"/>
  <c r="AP15" i="41"/>
  <c r="AR15" i="41" s="1"/>
  <c r="AR14" i="41"/>
  <c r="AP14" i="41"/>
  <c r="AP13" i="41"/>
  <c r="AR13" i="41" s="1"/>
  <c r="AR12" i="41"/>
  <c r="AP12" i="41"/>
  <c r="AR11" i="41"/>
  <c r="AP10" i="41"/>
  <c r="AR10" i="41" s="1"/>
  <c r="AR9" i="41"/>
  <c r="AP9" i="41"/>
  <c r="AP8" i="41"/>
  <c r="AR8" i="41" s="1"/>
  <c r="AP7" i="41"/>
  <c r="AR7" i="41" s="1"/>
  <c r="AP6" i="41"/>
  <c r="AR6" i="41" s="1"/>
  <c r="AR5" i="41"/>
  <c r="AP5" i="41"/>
  <c r="AP4" i="41"/>
  <c r="AR4" i="41" s="1"/>
  <c r="AP3" i="41"/>
  <c r="AP16" i="41" s="1"/>
  <c r="AR16" i="41" s="1"/>
  <c r="AR12" i="11"/>
  <c r="AR10" i="11"/>
  <c r="AR11" i="11"/>
  <c r="AQ16" i="11"/>
  <c r="AP15" i="11"/>
  <c r="AR15" i="11" s="1"/>
  <c r="AR3" i="41" l="1"/>
  <c r="AP16" i="48"/>
  <c r="AR16" i="48" s="1"/>
  <c r="AP16" i="46"/>
  <c r="AR16" i="46" s="1"/>
  <c r="AP16" i="45"/>
  <c r="AR16" i="45" s="1"/>
  <c r="AP16" i="42"/>
  <c r="AR16" i="42" s="1"/>
  <c r="AR3" i="49"/>
  <c r="AR3" i="48"/>
  <c r="AP16" i="47"/>
  <c r="AR16" i="47" s="1"/>
  <c r="AR3" i="46"/>
  <c r="AR3" i="45"/>
  <c r="AR3" i="44"/>
  <c r="AR3" i="43"/>
  <c r="AR3" i="42"/>
  <c r="AP14" i="11" l="1"/>
  <c r="AR14" i="11" s="1"/>
  <c r="AP13" i="11"/>
  <c r="AR13" i="11" s="1"/>
  <c r="AP12" i="11"/>
  <c r="AP10" i="11"/>
  <c r="AP9" i="11"/>
  <c r="AR9" i="11" s="1"/>
  <c r="AP8" i="11"/>
  <c r="AR8" i="11" s="1"/>
  <c r="AP7" i="11"/>
  <c r="AR7" i="11" s="1"/>
  <c r="AP6" i="11"/>
  <c r="AR6" i="11" s="1"/>
  <c r="AP5" i="11"/>
  <c r="AR5" i="11" s="1"/>
  <c r="AP4" i="11"/>
  <c r="AR4" i="11" s="1"/>
  <c r="AP3" i="11"/>
  <c r="AR3" i="11" l="1"/>
  <c r="AP16" i="11"/>
  <c r="AR16" i="11" s="1"/>
</calcChain>
</file>

<file path=xl/sharedStrings.xml><?xml version="1.0" encoding="utf-8"?>
<sst xmlns="http://schemas.openxmlformats.org/spreadsheetml/2006/main" count="1050" uniqueCount="110">
  <si>
    <t xml:space="preserve">Предметы </t>
  </si>
  <si>
    <t>Русский язык</t>
  </si>
  <si>
    <t>18.04</t>
  </si>
  <si>
    <t>Родной язык</t>
  </si>
  <si>
    <t>Иностранный язык</t>
  </si>
  <si>
    <t>Математика</t>
  </si>
  <si>
    <t>26.10</t>
  </si>
  <si>
    <t>21.03</t>
  </si>
  <si>
    <t>Музыка</t>
  </si>
  <si>
    <t>Технология</t>
  </si>
  <si>
    <t>Физическая культура</t>
  </si>
  <si>
    <t>23.01</t>
  </si>
  <si>
    <t>25.04</t>
  </si>
  <si>
    <t>11.04</t>
  </si>
  <si>
    <t>19.10</t>
  </si>
  <si>
    <t>КР</t>
  </si>
  <si>
    <t>АКР</t>
  </si>
  <si>
    <t>ВПР</t>
  </si>
  <si>
    <t>ИОП</t>
  </si>
  <si>
    <t>тематическая контрольная работа</t>
  </si>
  <si>
    <t>административная контрольная работа</t>
  </si>
  <si>
    <t>всероссийская проверочная работа</t>
  </si>
  <si>
    <t>итоговая оценочная процедура в рамках промежуточной аттестации</t>
  </si>
  <si>
    <t>итого</t>
  </si>
  <si>
    <t>количество часов по УП</t>
  </si>
  <si>
    <t>% ОП</t>
  </si>
  <si>
    <t>оценочные процедуры (ОП)</t>
  </si>
  <si>
    <t>Литература</t>
  </si>
  <si>
    <t>Биология</t>
  </si>
  <si>
    <t>История</t>
  </si>
  <si>
    <t>География</t>
  </si>
  <si>
    <t>Изобразительноек искусство</t>
  </si>
  <si>
    <t>24.10</t>
  </si>
  <si>
    <t>12.09</t>
  </si>
  <si>
    <t>16.05</t>
  </si>
  <si>
    <t>17.05</t>
  </si>
  <si>
    <t>04.04</t>
  </si>
  <si>
    <t>26.12</t>
  </si>
  <si>
    <t>16.01</t>
  </si>
  <si>
    <t>График проведения оценочных процедур 5а класса на 2023-2024 учебный год</t>
  </si>
  <si>
    <t>Основы духовно-нравственной культуры народов России</t>
  </si>
  <si>
    <t>04.09-08.09</t>
  </si>
  <si>
    <t>11.09-15.09</t>
  </si>
  <si>
    <t>18.09-22.09</t>
  </si>
  <si>
    <t>25.09-29.09</t>
  </si>
  <si>
    <t>02.10-06.10</t>
  </si>
  <si>
    <t>09.10-13.10</t>
  </si>
  <si>
    <t>16.10-20.10</t>
  </si>
  <si>
    <t>23.10-27.10</t>
  </si>
  <si>
    <t>06.11-10.11</t>
  </si>
  <si>
    <t>13.11-17.11</t>
  </si>
  <si>
    <t>20.11-24.11</t>
  </si>
  <si>
    <t>27.11-01.12</t>
  </si>
  <si>
    <t>04.12-08.12</t>
  </si>
  <si>
    <t>11.12-15.12</t>
  </si>
  <si>
    <t>18.12-22.12</t>
  </si>
  <si>
    <t>25.12-29.12</t>
  </si>
  <si>
    <t>09.01-12.01</t>
  </si>
  <si>
    <t>15.01-19.01</t>
  </si>
  <si>
    <t>22.01-26.01</t>
  </si>
  <si>
    <t>29.01-02.02</t>
  </si>
  <si>
    <t>05.02-09.02</t>
  </si>
  <si>
    <t>12.02-16.02</t>
  </si>
  <si>
    <t>19.02-23.02</t>
  </si>
  <si>
    <t>26.02-01.03</t>
  </si>
  <si>
    <t>04.03-08.03</t>
  </si>
  <si>
    <t>11.03-15.03</t>
  </si>
  <si>
    <t>18.03-22.03</t>
  </si>
  <si>
    <t>01.04-05.04</t>
  </si>
  <si>
    <t>08.04-12.04</t>
  </si>
  <si>
    <t>15.04-19.04</t>
  </si>
  <si>
    <t>22.04-26.04</t>
  </si>
  <si>
    <t>29.04-03.05</t>
  </si>
  <si>
    <t>06.05-10.05</t>
  </si>
  <si>
    <t>13.05-17.05</t>
  </si>
  <si>
    <t>20.05-24.05</t>
  </si>
  <si>
    <t>08.02</t>
  </si>
  <si>
    <t>12.03</t>
  </si>
  <si>
    <t>23.04</t>
  </si>
  <si>
    <t>05.10</t>
  </si>
  <si>
    <t>13.11</t>
  </si>
  <si>
    <t>27.02</t>
  </si>
  <si>
    <t>01.12</t>
  </si>
  <si>
    <t>20.12</t>
  </si>
  <si>
    <t>30.04</t>
  </si>
  <si>
    <t>07.05</t>
  </si>
  <si>
    <t>12.12</t>
  </si>
  <si>
    <t>07.03</t>
  </si>
  <si>
    <t>02.04</t>
  </si>
  <si>
    <t>11.09</t>
  </si>
  <si>
    <t>10.10</t>
  </si>
  <si>
    <t>07.12</t>
  </si>
  <si>
    <t>11.01</t>
  </si>
  <si>
    <t>22.02</t>
  </si>
  <si>
    <t>14.05</t>
  </si>
  <si>
    <t>29.04</t>
  </si>
  <si>
    <t>06.05</t>
  </si>
  <si>
    <t>20.05</t>
  </si>
  <si>
    <t>19.03</t>
  </si>
  <si>
    <t>09.04</t>
  </si>
  <si>
    <t>15.11</t>
  </si>
  <si>
    <t>График проведения оценочных процедур 5б класса на 2023-2024 учебный год</t>
  </si>
  <si>
    <t>График проведения оценочных процедур 5в класса на 2023-2024 учебный год</t>
  </si>
  <si>
    <t>График проведения оценочных процедур 5г класса на 2023-2024 учебный год</t>
  </si>
  <si>
    <t>График проведения оценочных процедур 5д класса на 2023-2024 учебный год</t>
  </si>
  <si>
    <t>График проведения оценочных процедур 5е класса на 2023-2024 учебный год</t>
  </si>
  <si>
    <t>График проведения оценочных процедур 5ж класса на 2023-2024 учебный год</t>
  </si>
  <si>
    <t>График проведения оценочных процедур 5з класса на 2023-2024 учебный год</t>
  </si>
  <si>
    <t>График проведения оценочных процедур 5и класса на 2023-2024 учебный год</t>
  </si>
  <si>
    <t>График проведения оценочных процедур 5к класса на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</si>
</sst>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mbola"/>
    </font>
    <font>
      <b/>
      <sz val="14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6" tint="0.79998168889431442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/>
    <xf numFmtId="49" fontId="2" fillId="5" borderId="1" xfId="0" applyNumberFormat="1" applyFont="1" applyFill="1" applyBorder="1" applyAlignment="1">
      <alignment vertical="center" wrapText="1"/>
    </xf>
    <xf numFmtId="0" fontId="0" fillId="5" borderId="1" xfId="0" applyFill="1" applyBorder="1"/>
    <xf numFmtId="0" fontId="0" fillId="0" borderId="1" xfId="0" applyBorder="1" applyAlignment="1">
      <alignment textRotation="90"/>
    </xf>
    <xf numFmtId="1" fontId="0" fillId="7" borderId="1" xfId="0" applyNumberFormat="1" applyFill="1" applyBorder="1"/>
    <xf numFmtId="49" fontId="6" fillId="6" borderId="1" xfId="0" applyNumberFormat="1" applyFont="1" applyFill="1" applyBorder="1" applyAlignment="1">
      <alignment horizontal="left" vertical="center" wrapText="1"/>
    </xf>
    <xf numFmtId="49" fontId="6" fillId="8" borderId="1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0" fillId="9" borderId="0" xfId="0" applyFill="1"/>
    <xf numFmtId="49" fontId="0" fillId="9" borderId="1" xfId="0" applyNumberFormat="1" applyFill="1" applyBorder="1"/>
    <xf numFmtId="49" fontId="8" fillId="13" borderId="1" xfId="0" applyNumberFormat="1" applyFont="1" applyFill="1" applyBorder="1" applyAlignment="1">
      <alignment vertical="center" wrapText="1"/>
    </xf>
    <xf numFmtId="49" fontId="2" fillId="13" borderId="1" xfId="0" applyNumberFormat="1" applyFont="1" applyFill="1" applyBorder="1" applyAlignment="1">
      <alignment vertical="center" wrapText="1"/>
    </xf>
    <xf numFmtId="49" fontId="2" fillId="11" borderId="1" xfId="0" applyNumberFormat="1" applyFont="1" applyFill="1" applyBorder="1" applyAlignment="1">
      <alignment vertical="center" wrapText="1"/>
    </xf>
    <xf numFmtId="49" fontId="6" fillId="14" borderId="1" xfId="0" applyNumberFormat="1" applyFont="1" applyFill="1" applyBorder="1" applyAlignment="1">
      <alignment horizontal="left" vertical="center" wrapText="1"/>
    </xf>
    <xf numFmtId="49" fontId="8" fillId="9" borderId="1" xfId="0" applyNumberFormat="1" applyFont="1" applyFill="1" applyBorder="1" applyAlignment="1">
      <alignment vertical="center" wrapText="1"/>
    </xf>
    <xf numFmtId="49" fontId="6" fillId="15" borderId="1" xfId="0" applyNumberFormat="1" applyFont="1" applyFill="1" applyBorder="1" applyAlignment="1">
      <alignment horizontal="left" vertical="center" wrapText="1"/>
    </xf>
    <xf numFmtId="49" fontId="6" fillId="16" borderId="1" xfId="0" applyNumberFormat="1" applyFont="1" applyFill="1" applyBorder="1" applyAlignment="1">
      <alignment horizontal="left" vertical="center" wrapText="1"/>
    </xf>
    <xf numFmtId="49" fontId="6" fillId="11" borderId="1" xfId="0" applyNumberFormat="1" applyFont="1" applyFill="1" applyBorder="1" applyAlignment="1">
      <alignment vertical="center" wrapText="1"/>
    </xf>
    <xf numFmtId="49" fontId="6" fillId="7" borderId="1" xfId="0" applyNumberFormat="1" applyFont="1" applyFill="1" applyBorder="1" applyAlignment="1">
      <alignment vertical="center" wrapText="1"/>
    </xf>
    <xf numFmtId="49" fontId="7" fillId="10" borderId="1" xfId="0" applyNumberFormat="1" applyFont="1" applyFill="1" applyBorder="1" applyAlignment="1">
      <alignment horizontal="left" vertical="center" wrapText="1"/>
    </xf>
    <xf numFmtId="49" fontId="6" fillId="10" borderId="1" xfId="0" applyNumberFormat="1" applyFont="1" applyFill="1" applyBorder="1" applyAlignment="1">
      <alignment horizontal="left" vertical="center" wrapText="1"/>
    </xf>
    <xf numFmtId="49" fontId="0" fillId="11" borderId="1" xfId="0" applyNumberFormat="1" applyFill="1" applyBorder="1"/>
    <xf numFmtId="49" fontId="7" fillId="3" borderId="1" xfId="0" applyNumberFormat="1" applyFont="1" applyFill="1" applyBorder="1" applyAlignment="1">
      <alignment horizontal="left" vertical="center" wrapText="1"/>
    </xf>
    <xf numFmtId="0" fontId="0" fillId="13" borderId="1" xfId="0" applyFill="1" applyBorder="1"/>
    <xf numFmtId="0" fontId="0" fillId="11" borderId="1" xfId="0" applyFill="1" applyBorder="1"/>
    <xf numFmtId="49" fontId="2" fillId="12" borderId="1" xfId="0" applyNumberFormat="1" applyFont="1" applyFill="1" applyBorder="1" applyAlignment="1">
      <alignment vertical="center" wrapText="1"/>
    </xf>
    <xf numFmtId="0" fontId="0" fillId="12" borderId="1" xfId="0" applyFill="1" applyBorder="1"/>
    <xf numFmtId="49" fontId="2" fillId="17" borderId="1" xfId="0" applyNumberFormat="1" applyFont="1" applyFill="1" applyBorder="1" applyAlignment="1">
      <alignment vertical="center" wrapText="1"/>
    </xf>
    <xf numFmtId="0" fontId="0" fillId="0" borderId="4" xfId="0" applyBorder="1"/>
    <xf numFmtId="2" fontId="0" fillId="7" borderId="1" xfId="0" applyNumberFormat="1" applyFill="1" applyBorder="1"/>
    <xf numFmtId="0" fontId="6" fillId="8" borderId="1" xfId="0" applyFont="1" applyFill="1" applyBorder="1" applyAlignment="1">
      <alignment vertical="center" wrapText="1"/>
    </xf>
    <xf numFmtId="16" fontId="6" fillId="18" borderId="1" xfId="0" applyNumberFormat="1" applyFont="1" applyFill="1" applyBorder="1" applyAlignment="1">
      <alignment vertical="center" wrapText="1"/>
    </xf>
    <xf numFmtId="0" fontId="6" fillId="18" borderId="1" xfId="0" applyFont="1" applyFill="1" applyBorder="1" applyAlignment="1">
      <alignment vertical="center" wrapText="1"/>
    </xf>
    <xf numFmtId="0" fontId="6" fillId="19" borderId="1" xfId="0" applyFont="1" applyFill="1" applyBorder="1" applyAlignment="1">
      <alignment vertical="center" wrapText="1"/>
    </xf>
    <xf numFmtId="49" fontId="6" fillId="12" borderId="1" xfId="0" applyNumberFormat="1" applyFont="1" applyFill="1" applyBorder="1" applyAlignment="1">
      <alignment vertical="center" wrapText="1"/>
    </xf>
    <xf numFmtId="49" fontId="8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vertical="center" wrapText="1"/>
    </xf>
    <xf numFmtId="49" fontId="8" fillId="9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6" fillId="20" borderId="1" xfId="0" applyNumberFormat="1" applyFont="1" applyFill="1" applyBorder="1" applyAlignment="1">
      <alignment horizontal="left" vertical="center" wrapText="1"/>
    </xf>
    <xf numFmtId="49" fontId="6" fillId="21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1" fillId="7" borderId="2" xfId="0" applyFont="1" applyFill="1" applyBorder="1" applyAlignment="1">
      <alignment horizontal="center" textRotation="90"/>
    </xf>
    <xf numFmtId="0" fontId="0" fillId="7" borderId="3" xfId="0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92"/>
  <sheetViews>
    <sheetView tabSelected="1" zoomScale="83" zoomScaleNormal="83" workbookViewId="0">
      <pane xSplit="1" topLeftCell="B1" activePane="topRight" state="frozen"/>
      <selection activeCell="A22" sqref="A22"/>
      <selection pane="topRight" activeCell="V24" sqref="V24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26</v>
      </c>
      <c r="AM1" s="53"/>
      <c r="AN1" s="53"/>
      <c r="AO1" s="53"/>
      <c r="AP1" s="53"/>
      <c r="AQ1" s="54" t="s">
        <v>24</v>
      </c>
      <c r="AR1" s="56" t="s">
        <v>25</v>
      </c>
    </row>
    <row r="2" spans="1:44" ht="51" customHeight="1">
      <c r="A2" s="2" t="s">
        <v>0</v>
      </c>
      <c r="B2" s="40">
        <v>45170</v>
      </c>
      <c r="C2" s="41" t="s">
        <v>41</v>
      </c>
      <c r="D2" s="41" t="s">
        <v>42</v>
      </c>
      <c r="E2" s="41" t="s">
        <v>43</v>
      </c>
      <c r="F2" s="41" t="s">
        <v>44</v>
      </c>
      <c r="G2" s="41" t="s">
        <v>45</v>
      </c>
      <c r="H2" s="41" t="s">
        <v>46</v>
      </c>
      <c r="I2" s="41" t="s">
        <v>47</v>
      </c>
      <c r="J2" s="41" t="s">
        <v>48</v>
      </c>
      <c r="K2" s="3" t="s">
        <v>49</v>
      </c>
      <c r="L2" s="3" t="s">
        <v>50</v>
      </c>
      <c r="M2" s="3" t="s">
        <v>51</v>
      </c>
      <c r="N2" s="3" t="s">
        <v>52</v>
      </c>
      <c r="O2" s="3" t="s">
        <v>53</v>
      </c>
      <c r="P2" s="3" t="s">
        <v>54</v>
      </c>
      <c r="Q2" s="3" t="s">
        <v>55</v>
      </c>
      <c r="R2" s="3" t="s">
        <v>56</v>
      </c>
      <c r="S2" s="42" t="s">
        <v>57</v>
      </c>
      <c r="T2" s="42" t="s">
        <v>58</v>
      </c>
      <c r="U2" s="42" t="s">
        <v>59</v>
      </c>
      <c r="V2" s="42" t="s">
        <v>60</v>
      </c>
      <c r="W2" s="42" t="s">
        <v>61</v>
      </c>
      <c r="X2" s="42" t="s">
        <v>62</v>
      </c>
      <c r="Y2" s="42" t="s">
        <v>63</v>
      </c>
      <c r="Z2" s="42" t="s">
        <v>64</v>
      </c>
      <c r="AA2" s="42" t="s">
        <v>65</v>
      </c>
      <c r="AB2" s="42" t="s">
        <v>66</v>
      </c>
      <c r="AC2" s="42" t="s">
        <v>67</v>
      </c>
      <c r="AD2" s="4" t="s">
        <v>68</v>
      </c>
      <c r="AE2" s="3" t="s">
        <v>69</v>
      </c>
      <c r="AF2" s="3" t="s">
        <v>70</v>
      </c>
      <c r="AG2" s="3" t="s">
        <v>71</v>
      </c>
      <c r="AH2" s="3" t="s">
        <v>72</v>
      </c>
      <c r="AI2" s="3" t="s">
        <v>73</v>
      </c>
      <c r="AJ2" s="39" t="s">
        <v>74</v>
      </c>
      <c r="AK2" s="39" t="s">
        <v>75</v>
      </c>
      <c r="AL2" s="34" t="s">
        <v>15</v>
      </c>
      <c r="AM2" s="20" t="s">
        <v>16</v>
      </c>
      <c r="AN2" s="10" t="s">
        <v>17</v>
      </c>
      <c r="AO2" s="21" t="s">
        <v>18</v>
      </c>
      <c r="AP2" s="12" t="s">
        <v>23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33</v>
      </c>
      <c r="E3" s="23"/>
      <c r="F3" s="23"/>
      <c r="G3" s="43" t="s">
        <v>79</v>
      </c>
      <c r="H3" s="45"/>
      <c r="I3" s="15"/>
      <c r="J3" s="24" t="s">
        <v>6</v>
      </c>
      <c r="K3" s="6"/>
      <c r="L3" s="24" t="s">
        <v>80</v>
      </c>
      <c r="M3" s="6"/>
      <c r="N3" s="24" t="s">
        <v>82</v>
      </c>
      <c r="O3" s="6"/>
      <c r="P3" s="6"/>
      <c r="Q3" s="49" t="s">
        <v>83</v>
      </c>
      <c r="R3" s="6"/>
      <c r="S3" s="6"/>
      <c r="T3" s="24" t="s">
        <v>38</v>
      </c>
      <c r="U3" s="6"/>
      <c r="V3" s="6"/>
      <c r="W3" s="24" t="s">
        <v>76</v>
      </c>
      <c r="X3" s="6"/>
      <c r="Y3" s="6"/>
      <c r="Z3" s="24" t="s">
        <v>81</v>
      </c>
      <c r="AA3" s="16"/>
      <c r="AB3" s="45"/>
      <c r="AC3" s="23"/>
      <c r="AD3" s="43" t="s">
        <v>88</v>
      </c>
      <c r="AE3" s="44"/>
      <c r="AF3" s="15"/>
      <c r="AG3" s="27" t="s">
        <v>78</v>
      </c>
      <c r="AH3" s="23"/>
      <c r="AI3" s="23"/>
      <c r="AJ3" s="26" t="s">
        <v>34</v>
      </c>
      <c r="AK3" s="23"/>
      <c r="AL3" s="35">
        <v>8</v>
      </c>
      <c r="AM3" s="32">
        <v>2</v>
      </c>
      <c r="AN3" s="11">
        <v>1</v>
      </c>
      <c r="AO3" s="33">
        <v>1</v>
      </c>
      <c r="AP3" s="9">
        <f>AL3+AM3+AN3+AO3</f>
        <v>12</v>
      </c>
      <c r="AQ3" s="9">
        <v>170</v>
      </c>
      <c r="AR3" s="13">
        <f>AP3/AQ3*100</f>
        <v>7.0588235294117645</v>
      </c>
    </row>
    <row r="4" spans="1:44" ht="27" customHeight="1">
      <c r="A4" s="5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37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84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5" si="0">AL4+AM4+AN4+AO4</f>
        <v>2</v>
      </c>
      <c r="AQ4" s="9">
        <v>102</v>
      </c>
      <c r="AR4" s="13">
        <f t="shared" ref="AR4:AR12" si="1">AP4/AQ4*100</f>
        <v>1.9607843137254901</v>
      </c>
    </row>
    <row r="5" spans="1:44" ht="27" customHeight="1">
      <c r="A5" s="7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85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4</v>
      </c>
      <c r="B6" s="6"/>
      <c r="C6" s="6"/>
      <c r="D6" s="6"/>
      <c r="E6" s="6"/>
      <c r="F6" s="6"/>
      <c r="G6" s="6"/>
      <c r="H6" s="6"/>
      <c r="I6" s="25" t="s">
        <v>14</v>
      </c>
      <c r="J6" s="6"/>
      <c r="K6" s="6"/>
      <c r="L6" s="6"/>
      <c r="M6" s="6"/>
      <c r="N6" s="6"/>
      <c r="O6" s="6"/>
      <c r="P6" s="25" t="s">
        <v>86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87</v>
      </c>
      <c r="AB6" s="6"/>
      <c r="AC6" s="6"/>
      <c r="AD6" s="6"/>
      <c r="AE6" s="6"/>
      <c r="AF6" s="6"/>
      <c r="AG6" s="6"/>
      <c r="AH6" s="6"/>
      <c r="AI6" s="29" t="s">
        <v>96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5</v>
      </c>
      <c r="B7" s="6"/>
      <c r="C7" s="6"/>
      <c r="D7" s="22" t="s">
        <v>89</v>
      </c>
      <c r="E7" s="6"/>
      <c r="F7" s="16"/>
      <c r="G7" s="6"/>
      <c r="H7" s="24" t="s">
        <v>90</v>
      </c>
      <c r="I7" s="6"/>
      <c r="J7" s="6"/>
      <c r="K7" s="6"/>
      <c r="L7" s="25" t="s">
        <v>100</v>
      </c>
      <c r="M7" s="6"/>
      <c r="N7" s="6"/>
      <c r="O7" s="49" t="s">
        <v>91</v>
      </c>
      <c r="P7" s="6"/>
      <c r="Q7" s="6"/>
      <c r="R7" s="6"/>
      <c r="S7" s="24" t="s">
        <v>92</v>
      </c>
      <c r="T7" s="6"/>
      <c r="U7" s="6"/>
      <c r="V7" s="6"/>
      <c r="W7" s="16"/>
      <c r="X7" s="6"/>
      <c r="Y7" s="24" t="s">
        <v>93</v>
      </c>
      <c r="Z7" s="6"/>
      <c r="AA7" s="16"/>
      <c r="AB7" s="6"/>
      <c r="AC7" s="6"/>
      <c r="AD7" s="46"/>
      <c r="AE7" s="47"/>
      <c r="AF7" s="6"/>
      <c r="AG7" s="14" t="s">
        <v>12</v>
      </c>
      <c r="AH7" s="16"/>
      <c r="AI7" s="16"/>
      <c r="AJ7" s="29" t="s">
        <v>94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13</v>
      </c>
      <c r="AF8" s="6"/>
      <c r="AG8" s="48"/>
      <c r="AH8" s="29" t="s">
        <v>95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30</v>
      </c>
      <c r="B9" s="6"/>
      <c r="C9" s="6"/>
      <c r="D9" s="6"/>
      <c r="E9" s="6"/>
      <c r="F9" s="6"/>
      <c r="G9" s="6"/>
      <c r="H9" s="6"/>
      <c r="I9" s="6"/>
      <c r="J9" s="24" t="s">
        <v>32</v>
      </c>
      <c r="K9" s="6"/>
      <c r="L9" s="6"/>
      <c r="M9" s="6"/>
      <c r="N9" s="6"/>
      <c r="O9" s="6"/>
      <c r="P9" s="6"/>
      <c r="Q9" s="6"/>
      <c r="R9" s="6"/>
      <c r="S9" s="6"/>
      <c r="T9" s="6"/>
      <c r="U9" s="24" t="s">
        <v>11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8"/>
      <c r="AH9" s="6"/>
      <c r="AI9" s="6"/>
      <c r="AJ9" s="29" t="s">
        <v>35</v>
      </c>
      <c r="AK9" s="6"/>
      <c r="AL9" s="35">
        <v>2</v>
      </c>
      <c r="AM9" s="32"/>
      <c r="AN9" s="11"/>
      <c r="AO9" s="33">
        <v>1</v>
      </c>
      <c r="AP9" s="9">
        <f t="shared" si="0"/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28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29" t="s">
        <v>98</v>
      </c>
      <c r="AD10" s="47"/>
      <c r="AE10" s="6"/>
      <c r="AF10" s="14" t="s">
        <v>2</v>
      </c>
      <c r="AG10" s="6"/>
      <c r="AH10" s="6"/>
      <c r="AI10" s="6"/>
      <c r="AJ10" s="6"/>
      <c r="AK10" s="6"/>
      <c r="AL10" s="35"/>
      <c r="AM10" s="32"/>
      <c r="AN10" s="11">
        <v>1</v>
      </c>
      <c r="AO10" s="33">
        <v>1</v>
      </c>
      <c r="AP10" s="9">
        <f t="shared" si="0"/>
        <v>2</v>
      </c>
      <c r="AQ10" s="9">
        <v>34</v>
      </c>
      <c r="AR10" s="13">
        <f>AP10/AQ10*100</f>
        <v>5.8823529411764701</v>
      </c>
    </row>
    <row r="11" spans="1:44" ht="45" customHeight="1">
      <c r="A11" s="5" t="s">
        <v>40</v>
      </c>
      <c r="B11" s="6"/>
      <c r="C11" s="6"/>
      <c r="D11" s="6"/>
      <c r="E11" s="6"/>
      <c r="F11" s="6"/>
      <c r="G11" s="6"/>
      <c r="H11" s="6"/>
      <c r="I11" s="6"/>
      <c r="J11" s="6"/>
      <c r="K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47"/>
      <c r="AE11" s="6"/>
      <c r="AF11" s="6"/>
      <c r="AG11" s="6"/>
      <c r="AH11" s="6"/>
      <c r="AI11" s="6"/>
      <c r="AJ11" s="6"/>
      <c r="AK11" s="29" t="s">
        <v>97</v>
      </c>
      <c r="AL11" s="35"/>
      <c r="AM11" s="32"/>
      <c r="AN11" s="11"/>
      <c r="AO11" s="33">
        <v>1</v>
      </c>
      <c r="AP11" s="9">
        <v>1</v>
      </c>
      <c r="AQ11" s="9">
        <v>34</v>
      </c>
      <c r="AR11" s="13">
        <f t="shared" si="1"/>
        <v>2.9411764705882351</v>
      </c>
    </row>
    <row r="12" spans="1:44" ht="27" customHeight="1">
      <c r="A12" s="5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29" t="s">
        <v>99</v>
      </c>
      <c r="AF12" s="6"/>
      <c r="AG12" s="6"/>
      <c r="AH12" s="6"/>
      <c r="AI12" s="6"/>
      <c r="AJ12" s="6"/>
      <c r="AK12" s="6"/>
      <c r="AL12" s="35"/>
      <c r="AM12" s="32"/>
      <c r="AN12" s="11"/>
      <c r="AO12" s="33">
        <v>1</v>
      </c>
      <c r="AP12" s="9">
        <f t="shared" si="0"/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9" t="s">
        <v>77</v>
      </c>
      <c r="AC13" s="6"/>
      <c r="AD13" s="6"/>
      <c r="AE13" s="6"/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>AP13/AQ13*100</f>
        <v>2.9411764705882351</v>
      </c>
    </row>
    <row r="14" spans="1:44" ht="27.6" customHeight="1">
      <c r="A14" s="8" t="s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30" t="s">
        <v>36</v>
      </c>
      <c r="AE14" s="18"/>
      <c r="AF14" s="18"/>
      <c r="AG14" s="18"/>
      <c r="AH14" s="18"/>
      <c r="AI14" s="18"/>
      <c r="AJ14" s="18"/>
      <c r="AK14" s="18"/>
      <c r="AL14" s="35"/>
      <c r="AM14" s="32"/>
      <c r="AN14" s="11"/>
      <c r="AO14" s="33">
        <v>1</v>
      </c>
      <c r="AP14" s="9">
        <f t="shared" si="0"/>
        <v>1</v>
      </c>
      <c r="AQ14" s="9">
        <v>68</v>
      </c>
      <c r="AR14" s="13">
        <f t="shared" ref="AR14:AR16" si="2">AP14/AQ14*100</f>
        <v>1.4705882352941175</v>
      </c>
    </row>
    <row r="15" spans="1:44" ht="27.6" customHeight="1">
      <c r="A15" s="8" t="s">
        <v>10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30" t="s">
        <v>7</v>
      </c>
      <c r="AD15" s="18"/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si="2"/>
        <v>1.4705882352941175</v>
      </c>
    </row>
    <row r="16" spans="1:44" ht="15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37">
        <f>SUM(AP3:AP15)</f>
        <v>39</v>
      </c>
      <c r="AQ16" s="37">
        <f>SUM(AQ3:AQ15)</f>
        <v>986</v>
      </c>
      <c r="AR16" s="38">
        <f t="shared" si="2"/>
        <v>3.9553752535496955</v>
      </c>
    </row>
    <row r="17" spans="2:37" ht="15.75" customHeight="1">
      <c r="B17" s="1"/>
      <c r="C17" s="34" t="s">
        <v>15</v>
      </c>
      <c r="D17" s="1" t="s">
        <v>19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2:37" ht="15.75" customHeight="1">
      <c r="B18" s="1"/>
      <c r="C18" s="36" t="s">
        <v>16</v>
      </c>
      <c r="D18" s="1" t="s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37" ht="15.75" customHeight="1">
      <c r="B19" s="1"/>
      <c r="C19" s="10" t="s">
        <v>17</v>
      </c>
      <c r="D19" s="1" t="s">
        <v>21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37" ht="15.75" customHeight="1">
      <c r="B20" s="1"/>
      <c r="C20" s="21" t="s">
        <v>18</v>
      </c>
      <c r="D20" s="1" t="s">
        <v>22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37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37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37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37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37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37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37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37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37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37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37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37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/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6A1EF-584B-4FB2-930D-82BD56ACE86E}">
  <dimension ref="A1:AR992"/>
  <sheetViews>
    <sheetView zoomScale="83" zoomScaleNormal="83" workbookViewId="0">
      <pane xSplit="1" topLeftCell="B1" activePane="topRight" state="frozen"/>
      <selection activeCell="A22" sqref="A22"/>
      <selection pane="topRight" activeCell="I25" sqref="I25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109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26</v>
      </c>
      <c r="AM1" s="53"/>
      <c r="AN1" s="53"/>
      <c r="AO1" s="53"/>
      <c r="AP1" s="53"/>
      <c r="AQ1" s="54" t="s">
        <v>24</v>
      </c>
      <c r="AR1" s="56" t="s">
        <v>25</v>
      </c>
    </row>
    <row r="2" spans="1:44" ht="51" customHeight="1">
      <c r="A2" s="2" t="s">
        <v>0</v>
      </c>
      <c r="B2" s="40">
        <v>45170</v>
      </c>
      <c r="C2" s="41" t="s">
        <v>41</v>
      </c>
      <c r="D2" s="41" t="s">
        <v>42</v>
      </c>
      <c r="E2" s="41" t="s">
        <v>43</v>
      </c>
      <c r="F2" s="41" t="s">
        <v>44</v>
      </c>
      <c r="G2" s="41" t="s">
        <v>45</v>
      </c>
      <c r="H2" s="41" t="s">
        <v>46</v>
      </c>
      <c r="I2" s="41" t="s">
        <v>47</v>
      </c>
      <c r="J2" s="41" t="s">
        <v>48</v>
      </c>
      <c r="K2" s="3" t="s">
        <v>49</v>
      </c>
      <c r="L2" s="3" t="s">
        <v>50</v>
      </c>
      <c r="M2" s="3" t="s">
        <v>51</v>
      </c>
      <c r="N2" s="3" t="s">
        <v>52</v>
      </c>
      <c r="O2" s="3" t="s">
        <v>53</v>
      </c>
      <c r="P2" s="3" t="s">
        <v>54</v>
      </c>
      <c r="Q2" s="3" t="s">
        <v>55</v>
      </c>
      <c r="R2" s="3" t="s">
        <v>56</v>
      </c>
      <c r="S2" s="42" t="s">
        <v>57</v>
      </c>
      <c r="T2" s="42" t="s">
        <v>58</v>
      </c>
      <c r="U2" s="42" t="s">
        <v>59</v>
      </c>
      <c r="V2" s="42" t="s">
        <v>60</v>
      </c>
      <c r="W2" s="42" t="s">
        <v>61</v>
      </c>
      <c r="X2" s="42" t="s">
        <v>62</v>
      </c>
      <c r="Y2" s="42" t="s">
        <v>63</v>
      </c>
      <c r="Z2" s="42" t="s">
        <v>64</v>
      </c>
      <c r="AA2" s="42" t="s">
        <v>65</v>
      </c>
      <c r="AB2" s="42" t="s">
        <v>66</v>
      </c>
      <c r="AC2" s="42" t="s">
        <v>67</v>
      </c>
      <c r="AD2" s="4" t="s">
        <v>68</v>
      </c>
      <c r="AE2" s="3" t="s">
        <v>69</v>
      </c>
      <c r="AF2" s="3" t="s">
        <v>70</v>
      </c>
      <c r="AG2" s="3" t="s">
        <v>71</v>
      </c>
      <c r="AH2" s="3" t="s">
        <v>72</v>
      </c>
      <c r="AI2" s="3" t="s">
        <v>73</v>
      </c>
      <c r="AJ2" s="39" t="s">
        <v>74</v>
      </c>
      <c r="AK2" s="39" t="s">
        <v>75</v>
      </c>
      <c r="AL2" s="34" t="s">
        <v>15</v>
      </c>
      <c r="AM2" s="20" t="s">
        <v>16</v>
      </c>
      <c r="AN2" s="10" t="s">
        <v>17</v>
      </c>
      <c r="AO2" s="21" t="s">
        <v>18</v>
      </c>
      <c r="AP2" s="12" t="s">
        <v>23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33</v>
      </c>
      <c r="E3" s="23"/>
      <c r="F3" s="23"/>
      <c r="G3" s="43" t="s">
        <v>79</v>
      </c>
      <c r="H3" s="45"/>
      <c r="I3" s="15"/>
      <c r="J3" s="24" t="s">
        <v>6</v>
      </c>
      <c r="K3" s="6"/>
      <c r="L3" s="24" t="s">
        <v>80</v>
      </c>
      <c r="M3" s="6"/>
      <c r="N3" s="24" t="s">
        <v>82</v>
      </c>
      <c r="O3" s="6"/>
      <c r="P3" s="6"/>
      <c r="Q3" s="22" t="s">
        <v>83</v>
      </c>
      <c r="R3" s="6"/>
      <c r="S3" s="6"/>
      <c r="T3" s="24" t="s">
        <v>38</v>
      </c>
      <c r="U3" s="6"/>
      <c r="V3" s="6"/>
      <c r="W3" s="24" t="s">
        <v>76</v>
      </c>
      <c r="X3" s="6"/>
      <c r="Y3" s="6"/>
      <c r="Z3" s="24" t="s">
        <v>81</v>
      </c>
      <c r="AA3" s="16"/>
      <c r="AB3" s="45"/>
      <c r="AC3" s="23"/>
      <c r="AD3" s="43" t="s">
        <v>88</v>
      </c>
      <c r="AE3" s="44"/>
      <c r="AF3" s="15"/>
      <c r="AG3" s="27" t="s">
        <v>78</v>
      </c>
      <c r="AH3" s="23"/>
      <c r="AI3" s="23"/>
      <c r="AJ3" s="26" t="s">
        <v>34</v>
      </c>
      <c r="AK3" s="23"/>
      <c r="AL3" s="35">
        <v>8</v>
      </c>
      <c r="AM3" s="32">
        <v>2</v>
      </c>
      <c r="AN3" s="11">
        <v>1</v>
      </c>
      <c r="AO3" s="33">
        <v>1</v>
      </c>
      <c r="AP3" s="9">
        <f>AL3+AM3+AN3+AO3</f>
        <v>12</v>
      </c>
      <c r="AQ3" s="9">
        <v>170</v>
      </c>
      <c r="AR3" s="13">
        <f>AP3/AQ3*100</f>
        <v>7.0588235294117645</v>
      </c>
    </row>
    <row r="4" spans="1:44" ht="27" customHeight="1">
      <c r="A4" s="5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37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84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5" si="0">AL4+AM4+AN4+AO4</f>
        <v>2</v>
      </c>
      <c r="AQ4" s="9">
        <v>102</v>
      </c>
      <c r="AR4" s="13">
        <f t="shared" ref="AR4:AR12" si="1">AP4/AQ4*100</f>
        <v>1.9607843137254901</v>
      </c>
    </row>
    <row r="5" spans="1:44" ht="27" customHeight="1">
      <c r="A5" s="7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85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4</v>
      </c>
      <c r="B6" s="6"/>
      <c r="C6" s="6"/>
      <c r="D6" s="6"/>
      <c r="E6" s="6"/>
      <c r="F6" s="6"/>
      <c r="G6" s="6"/>
      <c r="H6" s="6"/>
      <c r="I6" s="25" t="s">
        <v>14</v>
      </c>
      <c r="J6" s="6"/>
      <c r="K6" s="6"/>
      <c r="L6" s="6"/>
      <c r="M6" s="6"/>
      <c r="N6" s="6"/>
      <c r="O6" s="6"/>
      <c r="P6" s="25" t="s">
        <v>86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87</v>
      </c>
      <c r="AB6" s="6"/>
      <c r="AC6" s="6"/>
      <c r="AD6" s="6"/>
      <c r="AE6" s="6"/>
      <c r="AF6" s="6"/>
      <c r="AG6" s="6"/>
      <c r="AH6" s="6"/>
      <c r="AI6" s="29" t="s">
        <v>96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5</v>
      </c>
      <c r="B7" s="6"/>
      <c r="C7" s="6"/>
      <c r="D7" s="22" t="s">
        <v>89</v>
      </c>
      <c r="E7" s="6"/>
      <c r="F7" s="16"/>
      <c r="G7" s="6"/>
      <c r="H7" s="24" t="s">
        <v>90</v>
      </c>
      <c r="I7" s="6"/>
      <c r="J7" s="6"/>
      <c r="K7" s="6"/>
      <c r="L7" s="25" t="s">
        <v>100</v>
      </c>
      <c r="M7" s="6"/>
      <c r="N7" s="6"/>
      <c r="O7" s="22" t="s">
        <v>91</v>
      </c>
      <c r="P7" s="6"/>
      <c r="Q7" s="6"/>
      <c r="R7" s="6"/>
      <c r="S7" s="24" t="s">
        <v>92</v>
      </c>
      <c r="T7" s="6"/>
      <c r="U7" s="6"/>
      <c r="V7" s="6"/>
      <c r="W7" s="16"/>
      <c r="X7" s="6"/>
      <c r="Y7" s="24" t="s">
        <v>93</v>
      </c>
      <c r="Z7" s="6"/>
      <c r="AA7" s="16"/>
      <c r="AB7" s="6"/>
      <c r="AC7" s="6"/>
      <c r="AD7" s="46"/>
      <c r="AE7" s="47"/>
      <c r="AF7" s="6"/>
      <c r="AG7" s="14" t="s">
        <v>12</v>
      </c>
      <c r="AH7" s="16"/>
      <c r="AI7" s="16"/>
      <c r="AJ7" s="29" t="s">
        <v>94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13</v>
      </c>
      <c r="AF8" s="6"/>
      <c r="AG8" s="48"/>
      <c r="AH8" s="29" t="s">
        <v>95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30</v>
      </c>
      <c r="B9" s="6"/>
      <c r="C9" s="6"/>
      <c r="D9" s="6"/>
      <c r="E9" s="6"/>
      <c r="F9" s="6"/>
      <c r="G9" s="6"/>
      <c r="H9" s="6"/>
      <c r="I9" s="6"/>
      <c r="J9" s="24" t="s">
        <v>32</v>
      </c>
      <c r="K9" s="6"/>
      <c r="L9" s="6"/>
      <c r="M9" s="6"/>
      <c r="N9" s="6"/>
      <c r="O9" s="6"/>
      <c r="P9" s="6"/>
      <c r="Q9" s="6"/>
      <c r="R9" s="6"/>
      <c r="S9" s="6"/>
      <c r="T9" s="6"/>
      <c r="U9" s="24" t="s">
        <v>11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8"/>
      <c r="AH9" s="6"/>
      <c r="AI9" s="6"/>
      <c r="AJ9" s="29" t="s">
        <v>35</v>
      </c>
      <c r="AK9" s="6"/>
      <c r="AL9" s="35">
        <v>2</v>
      </c>
      <c r="AM9" s="32"/>
      <c r="AN9" s="11"/>
      <c r="AO9" s="33">
        <v>1</v>
      </c>
      <c r="AP9" s="9">
        <f t="shared" si="0"/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28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29" t="s">
        <v>98</v>
      </c>
      <c r="AD10" s="47"/>
      <c r="AE10" s="6"/>
      <c r="AF10" s="14" t="s">
        <v>2</v>
      </c>
      <c r="AG10" s="6"/>
      <c r="AH10" s="6"/>
      <c r="AI10" s="6"/>
      <c r="AJ10" s="6"/>
      <c r="AK10" s="6"/>
      <c r="AL10" s="35"/>
      <c r="AM10" s="32"/>
      <c r="AN10" s="11">
        <v>1</v>
      </c>
      <c r="AO10" s="33">
        <v>1</v>
      </c>
      <c r="AP10" s="9">
        <f t="shared" si="0"/>
        <v>2</v>
      </c>
      <c r="AQ10" s="9">
        <v>34</v>
      </c>
      <c r="AR10" s="13">
        <f>AP10/AQ10*100</f>
        <v>5.8823529411764701</v>
      </c>
    </row>
    <row r="11" spans="1:44" ht="45" customHeight="1">
      <c r="A11" s="5" t="s">
        <v>40</v>
      </c>
      <c r="B11" s="6"/>
      <c r="C11" s="6"/>
      <c r="D11" s="6"/>
      <c r="E11" s="6"/>
      <c r="F11" s="6"/>
      <c r="G11" s="6"/>
      <c r="H11" s="6"/>
      <c r="I11" s="6"/>
      <c r="J11" s="6"/>
      <c r="K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47"/>
      <c r="AE11" s="6"/>
      <c r="AF11" s="6"/>
      <c r="AG11" s="6"/>
      <c r="AH11" s="6"/>
      <c r="AI11" s="6"/>
      <c r="AJ11" s="6"/>
      <c r="AK11" s="29" t="s">
        <v>97</v>
      </c>
      <c r="AL11" s="35"/>
      <c r="AM11" s="32"/>
      <c r="AN11" s="11"/>
      <c r="AO11" s="33">
        <v>1</v>
      </c>
      <c r="AP11" s="9">
        <v>1</v>
      </c>
      <c r="AQ11" s="9">
        <v>34</v>
      </c>
      <c r="AR11" s="13">
        <f t="shared" si="1"/>
        <v>2.9411764705882351</v>
      </c>
    </row>
    <row r="12" spans="1:44" ht="27" customHeight="1">
      <c r="A12" s="5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29" t="s">
        <v>99</v>
      </c>
      <c r="AF12" s="6"/>
      <c r="AG12" s="6"/>
      <c r="AH12" s="6"/>
      <c r="AI12" s="6"/>
      <c r="AJ12" s="6"/>
      <c r="AK12" s="6"/>
      <c r="AL12" s="35"/>
      <c r="AM12" s="32"/>
      <c r="AN12" s="11"/>
      <c r="AO12" s="33">
        <v>1</v>
      </c>
      <c r="AP12" s="9">
        <f t="shared" si="0"/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9" t="s">
        <v>77</v>
      </c>
      <c r="AC13" s="6"/>
      <c r="AD13" s="6"/>
      <c r="AE13" s="6"/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>AP13/AQ13*100</f>
        <v>2.9411764705882351</v>
      </c>
    </row>
    <row r="14" spans="1:44" ht="27.6" customHeight="1">
      <c r="A14" s="8" t="s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30" t="s">
        <v>36</v>
      </c>
      <c r="AE14" s="18"/>
      <c r="AF14" s="18"/>
      <c r="AG14" s="18"/>
      <c r="AH14" s="18"/>
      <c r="AI14" s="18"/>
      <c r="AJ14" s="18"/>
      <c r="AK14" s="18"/>
      <c r="AL14" s="35"/>
      <c r="AM14" s="32"/>
      <c r="AN14" s="11"/>
      <c r="AO14" s="33">
        <v>1</v>
      </c>
      <c r="AP14" s="9">
        <f t="shared" si="0"/>
        <v>1</v>
      </c>
      <c r="AQ14" s="9">
        <v>68</v>
      </c>
      <c r="AR14" s="13">
        <f t="shared" ref="AR14:AR16" si="2">AP14/AQ14*100</f>
        <v>1.4705882352941175</v>
      </c>
    </row>
    <row r="15" spans="1:44" ht="27.6" customHeight="1">
      <c r="A15" s="8" t="s">
        <v>10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30" t="s">
        <v>7</v>
      </c>
      <c r="AD15" s="18"/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si="2"/>
        <v>1.4705882352941175</v>
      </c>
    </row>
    <row r="16" spans="1:44" ht="15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37">
        <f>SUM(AP3:AP15)</f>
        <v>39</v>
      </c>
      <c r="AQ16" s="37">
        <f>SUM(AQ3:AQ15)</f>
        <v>986</v>
      </c>
      <c r="AR16" s="38">
        <f t="shared" si="2"/>
        <v>3.9553752535496955</v>
      </c>
    </row>
    <row r="17" spans="2:37" ht="15.75" customHeight="1">
      <c r="B17" s="1"/>
      <c r="C17" s="34" t="s">
        <v>15</v>
      </c>
      <c r="D17" s="1" t="s">
        <v>19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2:37" ht="15.75" customHeight="1">
      <c r="B18" s="1"/>
      <c r="C18" s="36" t="s">
        <v>16</v>
      </c>
      <c r="D18" s="1" t="s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37" ht="15.75" customHeight="1">
      <c r="B19" s="1"/>
      <c r="C19" s="10" t="s">
        <v>17</v>
      </c>
      <c r="D19" s="1" t="s">
        <v>21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37" ht="15.75" customHeight="1">
      <c r="B20" s="1"/>
      <c r="C20" s="21" t="s">
        <v>18</v>
      </c>
      <c r="D20" s="1" t="s">
        <v>22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37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37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37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37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37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37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37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37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37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37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37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37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/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CD7D4-83E3-41D0-B58D-79911F3B5E2F}">
  <dimension ref="A1:AR992"/>
  <sheetViews>
    <sheetView zoomScale="83" zoomScaleNormal="83" workbookViewId="0">
      <pane xSplit="1" topLeftCell="B1" activePane="topRight" state="frozen"/>
      <selection activeCell="A22" sqref="A22"/>
      <selection pane="topRight" activeCell="AL23" sqref="AL23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26</v>
      </c>
      <c r="AM1" s="53"/>
      <c r="AN1" s="53"/>
      <c r="AO1" s="53"/>
      <c r="AP1" s="53"/>
      <c r="AQ1" s="54" t="s">
        <v>24</v>
      </c>
      <c r="AR1" s="56" t="s">
        <v>25</v>
      </c>
    </row>
    <row r="2" spans="1:44" ht="51" customHeight="1">
      <c r="A2" s="2" t="s">
        <v>0</v>
      </c>
      <c r="B2" s="40">
        <v>45170</v>
      </c>
      <c r="C2" s="41" t="s">
        <v>41</v>
      </c>
      <c r="D2" s="41" t="s">
        <v>42</v>
      </c>
      <c r="E2" s="41" t="s">
        <v>43</v>
      </c>
      <c r="F2" s="41" t="s">
        <v>44</v>
      </c>
      <c r="G2" s="41" t="s">
        <v>45</v>
      </c>
      <c r="H2" s="41" t="s">
        <v>46</v>
      </c>
      <c r="I2" s="41" t="s">
        <v>47</v>
      </c>
      <c r="J2" s="41" t="s">
        <v>48</v>
      </c>
      <c r="K2" s="3" t="s">
        <v>49</v>
      </c>
      <c r="L2" s="3" t="s">
        <v>50</v>
      </c>
      <c r="M2" s="3" t="s">
        <v>51</v>
      </c>
      <c r="N2" s="3" t="s">
        <v>52</v>
      </c>
      <c r="O2" s="3" t="s">
        <v>53</v>
      </c>
      <c r="P2" s="3" t="s">
        <v>54</v>
      </c>
      <c r="Q2" s="3" t="s">
        <v>55</v>
      </c>
      <c r="R2" s="3" t="s">
        <v>56</v>
      </c>
      <c r="S2" s="42" t="s">
        <v>57</v>
      </c>
      <c r="T2" s="42" t="s">
        <v>58</v>
      </c>
      <c r="U2" s="42" t="s">
        <v>59</v>
      </c>
      <c r="V2" s="42" t="s">
        <v>60</v>
      </c>
      <c r="W2" s="42" t="s">
        <v>61</v>
      </c>
      <c r="X2" s="42" t="s">
        <v>62</v>
      </c>
      <c r="Y2" s="42" t="s">
        <v>63</v>
      </c>
      <c r="Z2" s="42" t="s">
        <v>64</v>
      </c>
      <c r="AA2" s="42" t="s">
        <v>65</v>
      </c>
      <c r="AB2" s="42" t="s">
        <v>66</v>
      </c>
      <c r="AC2" s="42" t="s">
        <v>67</v>
      </c>
      <c r="AD2" s="4" t="s">
        <v>68</v>
      </c>
      <c r="AE2" s="3" t="s">
        <v>69</v>
      </c>
      <c r="AF2" s="3" t="s">
        <v>70</v>
      </c>
      <c r="AG2" s="3" t="s">
        <v>71</v>
      </c>
      <c r="AH2" s="3" t="s">
        <v>72</v>
      </c>
      <c r="AI2" s="3" t="s">
        <v>73</v>
      </c>
      <c r="AJ2" s="39" t="s">
        <v>74</v>
      </c>
      <c r="AK2" s="39" t="s">
        <v>75</v>
      </c>
      <c r="AL2" s="34" t="s">
        <v>15</v>
      </c>
      <c r="AM2" s="20" t="s">
        <v>16</v>
      </c>
      <c r="AN2" s="10" t="s">
        <v>17</v>
      </c>
      <c r="AO2" s="21" t="s">
        <v>18</v>
      </c>
      <c r="AP2" s="12" t="s">
        <v>23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33</v>
      </c>
      <c r="E3" s="23"/>
      <c r="F3" s="23"/>
      <c r="G3" s="43" t="s">
        <v>79</v>
      </c>
      <c r="H3" s="45"/>
      <c r="I3" s="15"/>
      <c r="J3" s="24" t="s">
        <v>6</v>
      </c>
      <c r="K3" s="6"/>
      <c r="L3" s="24" t="s">
        <v>80</v>
      </c>
      <c r="M3" s="6"/>
      <c r="N3" s="24" t="s">
        <v>82</v>
      </c>
      <c r="O3" s="6"/>
      <c r="P3" s="6"/>
      <c r="Q3" s="49" t="s">
        <v>83</v>
      </c>
      <c r="R3" s="6"/>
      <c r="S3" s="6"/>
      <c r="T3" s="24" t="s">
        <v>38</v>
      </c>
      <c r="U3" s="6"/>
      <c r="V3" s="6"/>
      <c r="W3" s="24" t="s">
        <v>76</v>
      </c>
      <c r="X3" s="6"/>
      <c r="Y3" s="6"/>
      <c r="Z3" s="24" t="s">
        <v>81</v>
      </c>
      <c r="AA3" s="16"/>
      <c r="AB3" s="45"/>
      <c r="AC3" s="23"/>
      <c r="AD3" s="43" t="s">
        <v>88</v>
      </c>
      <c r="AE3" s="44"/>
      <c r="AF3" s="15"/>
      <c r="AG3" s="27" t="s">
        <v>78</v>
      </c>
      <c r="AH3" s="23"/>
      <c r="AI3" s="23"/>
      <c r="AJ3" s="26" t="s">
        <v>34</v>
      </c>
      <c r="AK3" s="23"/>
      <c r="AL3" s="35">
        <v>8</v>
      </c>
      <c r="AM3" s="32">
        <v>2</v>
      </c>
      <c r="AN3" s="11">
        <v>1</v>
      </c>
      <c r="AO3" s="33">
        <v>1</v>
      </c>
      <c r="AP3" s="9">
        <f>AL3+AM3+AN3+AO3</f>
        <v>12</v>
      </c>
      <c r="AQ3" s="9">
        <v>170</v>
      </c>
      <c r="AR3" s="13">
        <f>AP3/AQ3*100</f>
        <v>7.0588235294117645</v>
      </c>
    </row>
    <row r="4" spans="1:44" ht="27" customHeight="1">
      <c r="A4" s="5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37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84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5" si="0">AL4+AM4+AN4+AO4</f>
        <v>2</v>
      </c>
      <c r="AQ4" s="9">
        <v>102</v>
      </c>
      <c r="AR4" s="13">
        <f t="shared" ref="AR4:AR12" si="1">AP4/AQ4*100</f>
        <v>1.9607843137254901</v>
      </c>
    </row>
    <row r="5" spans="1:44" ht="27" customHeight="1">
      <c r="A5" s="7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85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4</v>
      </c>
      <c r="B6" s="6"/>
      <c r="C6" s="6"/>
      <c r="D6" s="6"/>
      <c r="E6" s="6"/>
      <c r="F6" s="6"/>
      <c r="G6" s="6"/>
      <c r="H6" s="6"/>
      <c r="I6" s="25" t="s">
        <v>14</v>
      </c>
      <c r="J6" s="6"/>
      <c r="K6" s="6"/>
      <c r="L6" s="6"/>
      <c r="M6" s="6"/>
      <c r="N6" s="6"/>
      <c r="O6" s="6"/>
      <c r="P6" s="25" t="s">
        <v>86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87</v>
      </c>
      <c r="AB6" s="6"/>
      <c r="AC6" s="6"/>
      <c r="AD6" s="6"/>
      <c r="AE6" s="6"/>
      <c r="AF6" s="6"/>
      <c r="AG6" s="6"/>
      <c r="AH6" s="6"/>
      <c r="AI6" s="29" t="s">
        <v>96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5</v>
      </c>
      <c r="B7" s="6"/>
      <c r="C7" s="6"/>
      <c r="D7" s="22" t="s">
        <v>89</v>
      </c>
      <c r="E7" s="6"/>
      <c r="F7" s="16"/>
      <c r="G7" s="6"/>
      <c r="H7" s="24" t="s">
        <v>90</v>
      </c>
      <c r="I7" s="6"/>
      <c r="J7" s="6"/>
      <c r="K7" s="6"/>
      <c r="L7" s="25" t="s">
        <v>100</v>
      </c>
      <c r="M7" s="6"/>
      <c r="N7" s="6"/>
      <c r="O7" s="49" t="s">
        <v>91</v>
      </c>
      <c r="P7" s="6"/>
      <c r="Q7" s="6"/>
      <c r="R7" s="6"/>
      <c r="S7" s="24" t="s">
        <v>92</v>
      </c>
      <c r="T7" s="6"/>
      <c r="U7" s="6"/>
      <c r="V7" s="6"/>
      <c r="W7" s="16"/>
      <c r="X7" s="6"/>
      <c r="Y7" s="24" t="s">
        <v>93</v>
      </c>
      <c r="Z7" s="6"/>
      <c r="AA7" s="16"/>
      <c r="AB7" s="6"/>
      <c r="AC7" s="6"/>
      <c r="AD7" s="46"/>
      <c r="AE7" s="47"/>
      <c r="AF7" s="6"/>
      <c r="AG7" s="14" t="s">
        <v>12</v>
      </c>
      <c r="AH7" s="16"/>
      <c r="AI7" s="16"/>
      <c r="AJ7" s="29" t="s">
        <v>94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13</v>
      </c>
      <c r="AF8" s="6"/>
      <c r="AG8" s="48"/>
      <c r="AH8" s="29" t="s">
        <v>95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30</v>
      </c>
      <c r="B9" s="6"/>
      <c r="C9" s="6"/>
      <c r="D9" s="6"/>
      <c r="E9" s="6"/>
      <c r="F9" s="6"/>
      <c r="G9" s="6"/>
      <c r="H9" s="6"/>
      <c r="I9" s="6"/>
      <c r="J9" s="24" t="s">
        <v>32</v>
      </c>
      <c r="K9" s="6"/>
      <c r="L9" s="6"/>
      <c r="M9" s="6"/>
      <c r="N9" s="6"/>
      <c r="O9" s="6"/>
      <c r="P9" s="6"/>
      <c r="Q9" s="6"/>
      <c r="R9" s="6"/>
      <c r="S9" s="6"/>
      <c r="T9" s="6"/>
      <c r="U9" s="24" t="s">
        <v>11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8"/>
      <c r="AH9" s="6"/>
      <c r="AI9" s="6"/>
      <c r="AJ9" s="29" t="s">
        <v>35</v>
      </c>
      <c r="AK9" s="6"/>
      <c r="AL9" s="35">
        <v>2</v>
      </c>
      <c r="AM9" s="32"/>
      <c r="AN9" s="11"/>
      <c r="AO9" s="33">
        <v>1</v>
      </c>
      <c r="AP9" s="9">
        <f t="shared" si="0"/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28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29" t="s">
        <v>98</v>
      </c>
      <c r="AD10" s="47"/>
      <c r="AE10" s="6"/>
      <c r="AF10" s="14" t="s">
        <v>2</v>
      </c>
      <c r="AG10" s="6"/>
      <c r="AH10" s="6"/>
      <c r="AI10" s="6"/>
      <c r="AJ10" s="6"/>
      <c r="AK10" s="6"/>
      <c r="AL10" s="35"/>
      <c r="AM10" s="32"/>
      <c r="AN10" s="11">
        <v>1</v>
      </c>
      <c r="AO10" s="33">
        <v>1</v>
      </c>
      <c r="AP10" s="9">
        <f t="shared" si="0"/>
        <v>2</v>
      </c>
      <c r="AQ10" s="9">
        <v>34</v>
      </c>
      <c r="AR10" s="13">
        <f>AP10/AQ10*100</f>
        <v>5.8823529411764701</v>
      </c>
    </row>
    <row r="11" spans="1:44" ht="45" customHeight="1">
      <c r="A11" s="5" t="s">
        <v>40</v>
      </c>
      <c r="B11" s="6"/>
      <c r="C11" s="6"/>
      <c r="D11" s="6"/>
      <c r="E11" s="6"/>
      <c r="F11" s="6"/>
      <c r="G11" s="6"/>
      <c r="H11" s="6"/>
      <c r="I11" s="6"/>
      <c r="J11" s="6"/>
      <c r="K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47"/>
      <c r="AE11" s="6"/>
      <c r="AF11" s="6"/>
      <c r="AG11" s="6"/>
      <c r="AH11" s="6"/>
      <c r="AI11" s="6"/>
      <c r="AJ11" s="6"/>
      <c r="AK11" s="29" t="s">
        <v>97</v>
      </c>
      <c r="AL11" s="35"/>
      <c r="AM11" s="32"/>
      <c r="AN11" s="11"/>
      <c r="AO11" s="33">
        <v>1</v>
      </c>
      <c r="AP11" s="9">
        <v>1</v>
      </c>
      <c r="AQ11" s="9">
        <v>34</v>
      </c>
      <c r="AR11" s="13">
        <f t="shared" si="1"/>
        <v>2.9411764705882351</v>
      </c>
    </row>
    <row r="12" spans="1:44" ht="27" customHeight="1">
      <c r="A12" s="5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29" t="s">
        <v>99</v>
      </c>
      <c r="AF12" s="6"/>
      <c r="AG12" s="6"/>
      <c r="AH12" s="6"/>
      <c r="AI12" s="6"/>
      <c r="AJ12" s="6"/>
      <c r="AK12" s="6"/>
      <c r="AL12" s="35"/>
      <c r="AM12" s="32"/>
      <c r="AN12" s="11"/>
      <c r="AO12" s="33">
        <v>1</v>
      </c>
      <c r="AP12" s="9">
        <f t="shared" si="0"/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9" t="s">
        <v>77</v>
      </c>
      <c r="AC13" s="6"/>
      <c r="AD13" s="6"/>
      <c r="AE13" s="6"/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>AP13/AQ13*100</f>
        <v>2.9411764705882351</v>
      </c>
    </row>
    <row r="14" spans="1:44" ht="27.6" customHeight="1">
      <c r="A14" s="8" t="s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30" t="s">
        <v>36</v>
      </c>
      <c r="AE14" s="18"/>
      <c r="AF14" s="18"/>
      <c r="AG14" s="18"/>
      <c r="AH14" s="18"/>
      <c r="AI14" s="18"/>
      <c r="AJ14" s="18"/>
      <c r="AK14" s="18"/>
      <c r="AL14" s="35"/>
      <c r="AM14" s="32"/>
      <c r="AN14" s="11"/>
      <c r="AO14" s="33">
        <v>1</v>
      </c>
      <c r="AP14" s="9">
        <f t="shared" si="0"/>
        <v>1</v>
      </c>
      <c r="AQ14" s="9">
        <v>68</v>
      </c>
      <c r="AR14" s="13">
        <f t="shared" ref="AR14:AR16" si="2">AP14/AQ14*100</f>
        <v>1.4705882352941175</v>
      </c>
    </row>
    <row r="15" spans="1:44" ht="27.6" customHeight="1">
      <c r="A15" s="8" t="s">
        <v>10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30" t="s">
        <v>7</v>
      </c>
      <c r="AD15" s="18"/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si="2"/>
        <v>1.4705882352941175</v>
      </c>
    </row>
    <row r="16" spans="1:44" ht="15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37">
        <f>SUM(AP3:AP15)</f>
        <v>39</v>
      </c>
      <c r="AQ16" s="37">
        <f>SUM(AQ3:AQ15)</f>
        <v>986</v>
      </c>
      <c r="AR16" s="38">
        <f t="shared" si="2"/>
        <v>3.9553752535496955</v>
      </c>
    </row>
    <row r="17" spans="2:37" ht="15.75" customHeight="1">
      <c r="B17" s="1"/>
      <c r="C17" s="34" t="s">
        <v>15</v>
      </c>
      <c r="D17" s="1" t="s">
        <v>19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2:37" ht="15.75" customHeight="1">
      <c r="B18" s="1"/>
      <c r="C18" s="36" t="s">
        <v>16</v>
      </c>
      <c r="D18" s="1" t="s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37" ht="15.75" customHeight="1">
      <c r="B19" s="1"/>
      <c r="C19" s="10" t="s">
        <v>17</v>
      </c>
      <c r="D19" s="1" t="s">
        <v>21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37" ht="15.75" customHeight="1">
      <c r="B20" s="1"/>
      <c r="C20" s="21" t="s">
        <v>18</v>
      </c>
      <c r="D20" s="1" t="s">
        <v>22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37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37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37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37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37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37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37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37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37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37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37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37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/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9D299-E01D-44AB-B408-CDF06D708784}">
  <dimension ref="A1:AR992"/>
  <sheetViews>
    <sheetView zoomScale="83" zoomScaleNormal="83" workbookViewId="0">
      <pane xSplit="1" topLeftCell="B1" activePane="topRight" state="frozen"/>
      <selection activeCell="A22" sqref="A22"/>
      <selection pane="topRight" activeCell="AM7" sqref="AM7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102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26</v>
      </c>
      <c r="AM1" s="53"/>
      <c r="AN1" s="53"/>
      <c r="AO1" s="53"/>
      <c r="AP1" s="53"/>
      <c r="AQ1" s="54" t="s">
        <v>24</v>
      </c>
      <c r="AR1" s="56" t="s">
        <v>25</v>
      </c>
    </row>
    <row r="2" spans="1:44" ht="51" customHeight="1">
      <c r="A2" s="2" t="s">
        <v>0</v>
      </c>
      <c r="B2" s="40">
        <v>45170</v>
      </c>
      <c r="C2" s="41" t="s">
        <v>41</v>
      </c>
      <c r="D2" s="41" t="s">
        <v>42</v>
      </c>
      <c r="E2" s="41" t="s">
        <v>43</v>
      </c>
      <c r="F2" s="41" t="s">
        <v>44</v>
      </c>
      <c r="G2" s="41" t="s">
        <v>45</v>
      </c>
      <c r="H2" s="41" t="s">
        <v>46</v>
      </c>
      <c r="I2" s="41" t="s">
        <v>47</v>
      </c>
      <c r="J2" s="41" t="s">
        <v>48</v>
      </c>
      <c r="K2" s="3" t="s">
        <v>49</v>
      </c>
      <c r="L2" s="3" t="s">
        <v>50</v>
      </c>
      <c r="M2" s="3" t="s">
        <v>51</v>
      </c>
      <c r="N2" s="3" t="s">
        <v>52</v>
      </c>
      <c r="O2" s="3" t="s">
        <v>53</v>
      </c>
      <c r="P2" s="3" t="s">
        <v>54</v>
      </c>
      <c r="Q2" s="3" t="s">
        <v>55</v>
      </c>
      <c r="R2" s="3" t="s">
        <v>56</v>
      </c>
      <c r="S2" s="42" t="s">
        <v>57</v>
      </c>
      <c r="T2" s="42" t="s">
        <v>58</v>
      </c>
      <c r="U2" s="42" t="s">
        <v>59</v>
      </c>
      <c r="V2" s="42" t="s">
        <v>60</v>
      </c>
      <c r="W2" s="42" t="s">
        <v>61</v>
      </c>
      <c r="X2" s="42" t="s">
        <v>62</v>
      </c>
      <c r="Y2" s="42" t="s">
        <v>63</v>
      </c>
      <c r="Z2" s="42" t="s">
        <v>64</v>
      </c>
      <c r="AA2" s="42" t="s">
        <v>65</v>
      </c>
      <c r="AB2" s="42" t="s">
        <v>66</v>
      </c>
      <c r="AC2" s="42" t="s">
        <v>67</v>
      </c>
      <c r="AD2" s="4" t="s">
        <v>68</v>
      </c>
      <c r="AE2" s="3" t="s">
        <v>69</v>
      </c>
      <c r="AF2" s="3" t="s">
        <v>70</v>
      </c>
      <c r="AG2" s="3" t="s">
        <v>71</v>
      </c>
      <c r="AH2" s="3" t="s">
        <v>72</v>
      </c>
      <c r="AI2" s="3" t="s">
        <v>73</v>
      </c>
      <c r="AJ2" s="39" t="s">
        <v>74</v>
      </c>
      <c r="AK2" s="39" t="s">
        <v>75</v>
      </c>
      <c r="AL2" s="34" t="s">
        <v>15</v>
      </c>
      <c r="AM2" s="20" t="s">
        <v>16</v>
      </c>
      <c r="AN2" s="10" t="s">
        <v>17</v>
      </c>
      <c r="AO2" s="21" t="s">
        <v>18</v>
      </c>
      <c r="AP2" s="12" t="s">
        <v>23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33</v>
      </c>
      <c r="E3" s="23"/>
      <c r="F3" s="23"/>
      <c r="G3" s="43" t="s">
        <v>79</v>
      </c>
      <c r="H3" s="45"/>
      <c r="I3" s="15"/>
      <c r="J3" s="24" t="s">
        <v>6</v>
      </c>
      <c r="K3" s="6"/>
      <c r="L3" s="24" t="s">
        <v>80</v>
      </c>
      <c r="M3" s="6"/>
      <c r="N3" s="24" t="s">
        <v>82</v>
      </c>
      <c r="O3" s="6"/>
      <c r="P3" s="6"/>
      <c r="Q3" s="22" t="s">
        <v>83</v>
      </c>
      <c r="R3" s="6"/>
      <c r="S3" s="6"/>
      <c r="T3" s="24" t="s">
        <v>38</v>
      </c>
      <c r="U3" s="6"/>
      <c r="V3" s="6"/>
      <c r="W3" s="24" t="s">
        <v>76</v>
      </c>
      <c r="X3" s="6"/>
      <c r="Y3" s="6"/>
      <c r="Z3" s="24" t="s">
        <v>81</v>
      </c>
      <c r="AA3" s="16"/>
      <c r="AB3" s="45"/>
      <c r="AC3" s="23"/>
      <c r="AD3" s="43" t="s">
        <v>88</v>
      </c>
      <c r="AE3" s="44"/>
      <c r="AF3" s="15"/>
      <c r="AG3" s="27" t="s">
        <v>78</v>
      </c>
      <c r="AH3" s="23"/>
      <c r="AI3" s="23"/>
      <c r="AJ3" s="26" t="s">
        <v>34</v>
      </c>
      <c r="AK3" s="23"/>
      <c r="AL3" s="35">
        <v>8</v>
      </c>
      <c r="AM3" s="32">
        <v>2</v>
      </c>
      <c r="AN3" s="11">
        <v>1</v>
      </c>
      <c r="AO3" s="33">
        <v>1</v>
      </c>
      <c r="AP3" s="9">
        <f>AL3+AM3+AN3+AO3</f>
        <v>12</v>
      </c>
      <c r="AQ3" s="9">
        <v>170</v>
      </c>
      <c r="AR3" s="13">
        <f>AP3/AQ3*100</f>
        <v>7.0588235294117645</v>
      </c>
    </row>
    <row r="4" spans="1:44" ht="27" customHeight="1">
      <c r="A4" s="5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37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84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5" si="0">AL4+AM4+AN4+AO4</f>
        <v>2</v>
      </c>
      <c r="AQ4" s="9">
        <v>102</v>
      </c>
      <c r="AR4" s="13">
        <f t="shared" ref="AR4:AR12" si="1">AP4/AQ4*100</f>
        <v>1.9607843137254901</v>
      </c>
    </row>
    <row r="5" spans="1:44" ht="27" customHeight="1">
      <c r="A5" s="7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85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4</v>
      </c>
      <c r="B6" s="6"/>
      <c r="C6" s="6"/>
      <c r="D6" s="6"/>
      <c r="E6" s="6"/>
      <c r="F6" s="6"/>
      <c r="G6" s="6"/>
      <c r="H6" s="6"/>
      <c r="I6" s="25" t="s">
        <v>14</v>
      </c>
      <c r="J6" s="6"/>
      <c r="K6" s="6"/>
      <c r="L6" s="6"/>
      <c r="M6" s="6"/>
      <c r="N6" s="6"/>
      <c r="O6" s="6"/>
      <c r="P6" s="25" t="s">
        <v>86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87</v>
      </c>
      <c r="AB6" s="6"/>
      <c r="AC6" s="6"/>
      <c r="AD6" s="6"/>
      <c r="AE6" s="6"/>
      <c r="AF6" s="6"/>
      <c r="AG6" s="6"/>
      <c r="AH6" s="6"/>
      <c r="AI6" s="29" t="s">
        <v>96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5</v>
      </c>
      <c r="B7" s="6"/>
      <c r="C7" s="6"/>
      <c r="D7" s="22" t="s">
        <v>89</v>
      </c>
      <c r="E7" s="6"/>
      <c r="F7" s="16"/>
      <c r="G7" s="6"/>
      <c r="H7" s="24" t="s">
        <v>90</v>
      </c>
      <c r="I7" s="6"/>
      <c r="J7" s="6"/>
      <c r="K7" s="6"/>
      <c r="L7" s="25" t="s">
        <v>100</v>
      </c>
      <c r="M7" s="6"/>
      <c r="N7" s="6"/>
      <c r="O7" s="22" t="s">
        <v>91</v>
      </c>
      <c r="P7" s="6"/>
      <c r="Q7" s="6"/>
      <c r="R7" s="6"/>
      <c r="S7" s="24" t="s">
        <v>92</v>
      </c>
      <c r="T7" s="6"/>
      <c r="U7" s="6"/>
      <c r="V7" s="6"/>
      <c r="W7" s="16"/>
      <c r="X7" s="6"/>
      <c r="Y7" s="24" t="s">
        <v>93</v>
      </c>
      <c r="Z7" s="6"/>
      <c r="AA7" s="16"/>
      <c r="AB7" s="6"/>
      <c r="AC7" s="6"/>
      <c r="AD7" s="46"/>
      <c r="AE7" s="47"/>
      <c r="AF7" s="6"/>
      <c r="AG7" s="14" t="s">
        <v>12</v>
      </c>
      <c r="AH7" s="16"/>
      <c r="AI7" s="16"/>
      <c r="AJ7" s="29" t="s">
        <v>94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13</v>
      </c>
      <c r="AF8" s="6"/>
      <c r="AG8" s="48"/>
      <c r="AH8" s="29" t="s">
        <v>95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30</v>
      </c>
      <c r="B9" s="6"/>
      <c r="C9" s="6"/>
      <c r="D9" s="6"/>
      <c r="E9" s="6"/>
      <c r="F9" s="6"/>
      <c r="G9" s="6"/>
      <c r="H9" s="6"/>
      <c r="I9" s="6"/>
      <c r="J9" s="24" t="s">
        <v>32</v>
      </c>
      <c r="K9" s="6"/>
      <c r="L9" s="6"/>
      <c r="M9" s="6"/>
      <c r="N9" s="6"/>
      <c r="O9" s="6"/>
      <c r="P9" s="6"/>
      <c r="Q9" s="6"/>
      <c r="R9" s="6"/>
      <c r="S9" s="6"/>
      <c r="T9" s="6"/>
      <c r="U9" s="24" t="s">
        <v>11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8"/>
      <c r="AH9" s="6"/>
      <c r="AI9" s="6"/>
      <c r="AJ9" s="29" t="s">
        <v>35</v>
      </c>
      <c r="AK9" s="6"/>
      <c r="AL9" s="35">
        <v>2</v>
      </c>
      <c r="AM9" s="32"/>
      <c r="AN9" s="11"/>
      <c r="AO9" s="33">
        <v>1</v>
      </c>
      <c r="AP9" s="9">
        <f t="shared" si="0"/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28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29" t="s">
        <v>98</v>
      </c>
      <c r="AD10" s="47"/>
      <c r="AE10" s="6"/>
      <c r="AF10" s="14" t="s">
        <v>2</v>
      </c>
      <c r="AG10" s="6"/>
      <c r="AH10" s="6"/>
      <c r="AI10" s="6"/>
      <c r="AJ10" s="6"/>
      <c r="AK10" s="6"/>
      <c r="AL10" s="35"/>
      <c r="AM10" s="32"/>
      <c r="AN10" s="11">
        <v>1</v>
      </c>
      <c r="AO10" s="33">
        <v>1</v>
      </c>
      <c r="AP10" s="9">
        <f t="shared" si="0"/>
        <v>2</v>
      </c>
      <c r="AQ10" s="9">
        <v>34</v>
      </c>
      <c r="AR10" s="13">
        <f>AP10/AQ10*100</f>
        <v>5.8823529411764701</v>
      </c>
    </row>
    <row r="11" spans="1:44" ht="45" customHeight="1">
      <c r="A11" s="5" t="s">
        <v>40</v>
      </c>
      <c r="B11" s="6"/>
      <c r="C11" s="6"/>
      <c r="D11" s="6"/>
      <c r="E11" s="6"/>
      <c r="F11" s="6"/>
      <c r="G11" s="6"/>
      <c r="H11" s="6"/>
      <c r="I11" s="6"/>
      <c r="J11" s="6"/>
      <c r="K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47"/>
      <c r="AE11" s="6"/>
      <c r="AF11" s="6"/>
      <c r="AG11" s="6"/>
      <c r="AH11" s="6"/>
      <c r="AI11" s="6"/>
      <c r="AJ11" s="6"/>
      <c r="AK11" s="29" t="s">
        <v>97</v>
      </c>
      <c r="AL11" s="35"/>
      <c r="AM11" s="32"/>
      <c r="AN11" s="11"/>
      <c r="AO11" s="33">
        <v>1</v>
      </c>
      <c r="AP11" s="9">
        <v>1</v>
      </c>
      <c r="AQ11" s="9">
        <v>34</v>
      </c>
      <c r="AR11" s="13">
        <f t="shared" si="1"/>
        <v>2.9411764705882351</v>
      </c>
    </row>
    <row r="12" spans="1:44" ht="27" customHeight="1">
      <c r="A12" s="5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29" t="s">
        <v>99</v>
      </c>
      <c r="AF12" s="6"/>
      <c r="AG12" s="6"/>
      <c r="AH12" s="6"/>
      <c r="AI12" s="6"/>
      <c r="AJ12" s="6"/>
      <c r="AK12" s="6"/>
      <c r="AL12" s="35"/>
      <c r="AM12" s="32"/>
      <c r="AN12" s="11"/>
      <c r="AO12" s="33">
        <v>1</v>
      </c>
      <c r="AP12" s="9">
        <f t="shared" si="0"/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9" t="s">
        <v>77</v>
      </c>
      <c r="AC13" s="6"/>
      <c r="AD13" s="6"/>
      <c r="AE13" s="6"/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>AP13/AQ13*100</f>
        <v>2.9411764705882351</v>
      </c>
    </row>
    <row r="14" spans="1:44" ht="27.6" customHeight="1">
      <c r="A14" s="8" t="s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30" t="s">
        <v>36</v>
      </c>
      <c r="AE14" s="18"/>
      <c r="AF14" s="18"/>
      <c r="AG14" s="18"/>
      <c r="AH14" s="18"/>
      <c r="AI14" s="18"/>
      <c r="AJ14" s="18"/>
      <c r="AK14" s="18"/>
      <c r="AL14" s="35"/>
      <c r="AM14" s="32"/>
      <c r="AN14" s="11"/>
      <c r="AO14" s="33">
        <v>1</v>
      </c>
      <c r="AP14" s="9">
        <f t="shared" si="0"/>
        <v>1</v>
      </c>
      <c r="AQ14" s="9">
        <v>68</v>
      </c>
      <c r="AR14" s="13">
        <f t="shared" ref="AR14:AR16" si="2">AP14/AQ14*100</f>
        <v>1.4705882352941175</v>
      </c>
    </row>
    <row r="15" spans="1:44" ht="27.6" customHeight="1">
      <c r="A15" s="8" t="s">
        <v>10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30" t="s">
        <v>7</v>
      </c>
      <c r="AD15" s="18"/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si="2"/>
        <v>1.4705882352941175</v>
      </c>
    </row>
    <row r="16" spans="1:44" ht="15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37">
        <f>SUM(AP3:AP15)</f>
        <v>39</v>
      </c>
      <c r="AQ16" s="37">
        <f>SUM(AQ3:AQ15)</f>
        <v>986</v>
      </c>
      <c r="AR16" s="38">
        <f t="shared" si="2"/>
        <v>3.9553752535496955</v>
      </c>
    </row>
    <row r="17" spans="2:37" ht="15.75" customHeight="1">
      <c r="B17" s="1"/>
      <c r="C17" s="34" t="s">
        <v>15</v>
      </c>
      <c r="D17" s="1" t="s">
        <v>19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2:37" ht="15.75" customHeight="1">
      <c r="B18" s="1"/>
      <c r="C18" s="36" t="s">
        <v>16</v>
      </c>
      <c r="D18" s="1" t="s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37" ht="15.75" customHeight="1">
      <c r="B19" s="1"/>
      <c r="C19" s="10" t="s">
        <v>17</v>
      </c>
      <c r="D19" s="1" t="s">
        <v>21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37" ht="15.75" customHeight="1">
      <c r="B20" s="1"/>
      <c r="C20" s="21" t="s">
        <v>18</v>
      </c>
      <c r="D20" s="1" t="s">
        <v>22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37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37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37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37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37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37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37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37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37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37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37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37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/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C2389-5276-4989-8835-BAD42EAB749E}">
  <dimension ref="A1:AR992"/>
  <sheetViews>
    <sheetView zoomScale="83" zoomScaleNormal="83" workbookViewId="0">
      <pane xSplit="1" topLeftCell="B1" activePane="topRight" state="frozen"/>
      <selection activeCell="A22" sqref="A22"/>
      <selection pane="topRight" activeCell="AM7" sqref="AM7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103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26</v>
      </c>
      <c r="AM1" s="53"/>
      <c r="AN1" s="53"/>
      <c r="AO1" s="53"/>
      <c r="AP1" s="53"/>
      <c r="AQ1" s="54" t="s">
        <v>24</v>
      </c>
      <c r="AR1" s="56" t="s">
        <v>25</v>
      </c>
    </row>
    <row r="2" spans="1:44" ht="51" customHeight="1">
      <c r="A2" s="2" t="s">
        <v>0</v>
      </c>
      <c r="B2" s="40">
        <v>45170</v>
      </c>
      <c r="C2" s="41" t="s">
        <v>41</v>
      </c>
      <c r="D2" s="41" t="s">
        <v>42</v>
      </c>
      <c r="E2" s="41" t="s">
        <v>43</v>
      </c>
      <c r="F2" s="41" t="s">
        <v>44</v>
      </c>
      <c r="G2" s="41" t="s">
        <v>45</v>
      </c>
      <c r="H2" s="41" t="s">
        <v>46</v>
      </c>
      <c r="I2" s="41" t="s">
        <v>47</v>
      </c>
      <c r="J2" s="41" t="s">
        <v>48</v>
      </c>
      <c r="K2" s="3" t="s">
        <v>49</v>
      </c>
      <c r="L2" s="3" t="s">
        <v>50</v>
      </c>
      <c r="M2" s="3" t="s">
        <v>51</v>
      </c>
      <c r="N2" s="3" t="s">
        <v>52</v>
      </c>
      <c r="O2" s="3" t="s">
        <v>53</v>
      </c>
      <c r="P2" s="3" t="s">
        <v>54</v>
      </c>
      <c r="Q2" s="3" t="s">
        <v>55</v>
      </c>
      <c r="R2" s="3" t="s">
        <v>56</v>
      </c>
      <c r="S2" s="42" t="s">
        <v>57</v>
      </c>
      <c r="T2" s="42" t="s">
        <v>58</v>
      </c>
      <c r="U2" s="42" t="s">
        <v>59</v>
      </c>
      <c r="V2" s="42" t="s">
        <v>60</v>
      </c>
      <c r="W2" s="42" t="s">
        <v>61</v>
      </c>
      <c r="X2" s="42" t="s">
        <v>62</v>
      </c>
      <c r="Y2" s="42" t="s">
        <v>63</v>
      </c>
      <c r="Z2" s="42" t="s">
        <v>64</v>
      </c>
      <c r="AA2" s="42" t="s">
        <v>65</v>
      </c>
      <c r="AB2" s="42" t="s">
        <v>66</v>
      </c>
      <c r="AC2" s="42" t="s">
        <v>67</v>
      </c>
      <c r="AD2" s="4" t="s">
        <v>68</v>
      </c>
      <c r="AE2" s="3" t="s">
        <v>69</v>
      </c>
      <c r="AF2" s="3" t="s">
        <v>70</v>
      </c>
      <c r="AG2" s="3" t="s">
        <v>71</v>
      </c>
      <c r="AH2" s="3" t="s">
        <v>72</v>
      </c>
      <c r="AI2" s="3" t="s">
        <v>73</v>
      </c>
      <c r="AJ2" s="39" t="s">
        <v>74</v>
      </c>
      <c r="AK2" s="39" t="s">
        <v>75</v>
      </c>
      <c r="AL2" s="34" t="s">
        <v>15</v>
      </c>
      <c r="AM2" s="20" t="s">
        <v>16</v>
      </c>
      <c r="AN2" s="10" t="s">
        <v>17</v>
      </c>
      <c r="AO2" s="21" t="s">
        <v>18</v>
      </c>
      <c r="AP2" s="12" t="s">
        <v>23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33</v>
      </c>
      <c r="E3" s="23"/>
      <c r="F3" s="23"/>
      <c r="G3" s="43" t="s">
        <v>79</v>
      </c>
      <c r="H3" s="45"/>
      <c r="I3" s="15"/>
      <c r="J3" s="24" t="s">
        <v>6</v>
      </c>
      <c r="K3" s="6"/>
      <c r="L3" s="24" t="s">
        <v>80</v>
      </c>
      <c r="M3" s="6"/>
      <c r="N3" s="24" t="s">
        <v>82</v>
      </c>
      <c r="O3" s="6"/>
      <c r="P3" s="6"/>
      <c r="Q3" s="22" t="s">
        <v>83</v>
      </c>
      <c r="R3" s="6"/>
      <c r="S3" s="6"/>
      <c r="T3" s="24" t="s">
        <v>38</v>
      </c>
      <c r="U3" s="6"/>
      <c r="V3" s="6"/>
      <c r="W3" s="24" t="s">
        <v>76</v>
      </c>
      <c r="X3" s="6"/>
      <c r="Y3" s="6"/>
      <c r="Z3" s="24" t="s">
        <v>81</v>
      </c>
      <c r="AA3" s="16"/>
      <c r="AB3" s="45"/>
      <c r="AC3" s="23"/>
      <c r="AD3" s="43" t="s">
        <v>88</v>
      </c>
      <c r="AE3" s="44"/>
      <c r="AF3" s="15"/>
      <c r="AG3" s="27" t="s">
        <v>78</v>
      </c>
      <c r="AH3" s="23"/>
      <c r="AI3" s="23"/>
      <c r="AJ3" s="26" t="s">
        <v>34</v>
      </c>
      <c r="AK3" s="23"/>
      <c r="AL3" s="35">
        <v>8</v>
      </c>
      <c r="AM3" s="32">
        <v>2</v>
      </c>
      <c r="AN3" s="11">
        <v>1</v>
      </c>
      <c r="AO3" s="33">
        <v>1</v>
      </c>
      <c r="AP3" s="9">
        <f>AL3+AM3+AN3+AO3</f>
        <v>12</v>
      </c>
      <c r="AQ3" s="9">
        <v>170</v>
      </c>
      <c r="AR3" s="13">
        <f>AP3/AQ3*100</f>
        <v>7.0588235294117645</v>
      </c>
    </row>
    <row r="4" spans="1:44" ht="27" customHeight="1">
      <c r="A4" s="5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37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84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5" si="0">AL4+AM4+AN4+AO4</f>
        <v>2</v>
      </c>
      <c r="AQ4" s="9">
        <v>102</v>
      </c>
      <c r="AR4" s="13">
        <f t="shared" ref="AR4:AR12" si="1">AP4/AQ4*100</f>
        <v>1.9607843137254901</v>
      </c>
    </row>
    <row r="5" spans="1:44" ht="27" customHeight="1">
      <c r="A5" s="7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85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4</v>
      </c>
      <c r="B6" s="6"/>
      <c r="C6" s="6"/>
      <c r="D6" s="6"/>
      <c r="E6" s="6"/>
      <c r="F6" s="6"/>
      <c r="G6" s="6"/>
      <c r="H6" s="6"/>
      <c r="I6" s="25" t="s">
        <v>14</v>
      </c>
      <c r="J6" s="6"/>
      <c r="K6" s="6"/>
      <c r="L6" s="6"/>
      <c r="M6" s="6"/>
      <c r="N6" s="6"/>
      <c r="O6" s="6"/>
      <c r="P6" s="25" t="s">
        <v>86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87</v>
      </c>
      <c r="AB6" s="6"/>
      <c r="AC6" s="6"/>
      <c r="AD6" s="6"/>
      <c r="AE6" s="6"/>
      <c r="AF6" s="6"/>
      <c r="AG6" s="6"/>
      <c r="AH6" s="6"/>
      <c r="AI6" s="29" t="s">
        <v>96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5</v>
      </c>
      <c r="B7" s="6"/>
      <c r="C7" s="6"/>
      <c r="D7" s="22" t="s">
        <v>89</v>
      </c>
      <c r="E7" s="6"/>
      <c r="F7" s="16"/>
      <c r="G7" s="6"/>
      <c r="H7" s="24" t="s">
        <v>90</v>
      </c>
      <c r="I7" s="6"/>
      <c r="J7" s="6"/>
      <c r="K7" s="6"/>
      <c r="L7" s="25" t="s">
        <v>100</v>
      </c>
      <c r="M7" s="6"/>
      <c r="N7" s="6"/>
      <c r="O7" s="22" t="s">
        <v>91</v>
      </c>
      <c r="P7" s="6"/>
      <c r="Q7" s="6"/>
      <c r="R7" s="6"/>
      <c r="S7" s="24" t="s">
        <v>92</v>
      </c>
      <c r="T7" s="6"/>
      <c r="U7" s="6"/>
      <c r="V7" s="6"/>
      <c r="W7" s="16"/>
      <c r="X7" s="6"/>
      <c r="Y7" s="24" t="s">
        <v>93</v>
      </c>
      <c r="Z7" s="6"/>
      <c r="AA7" s="16"/>
      <c r="AB7" s="6"/>
      <c r="AC7" s="6"/>
      <c r="AD7" s="46"/>
      <c r="AE7" s="47"/>
      <c r="AF7" s="6"/>
      <c r="AG7" s="14" t="s">
        <v>12</v>
      </c>
      <c r="AH7" s="16"/>
      <c r="AI7" s="16"/>
      <c r="AJ7" s="29" t="s">
        <v>94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13</v>
      </c>
      <c r="AF8" s="6"/>
      <c r="AG8" s="48"/>
      <c r="AH8" s="29" t="s">
        <v>95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30</v>
      </c>
      <c r="B9" s="6"/>
      <c r="C9" s="6"/>
      <c r="D9" s="6"/>
      <c r="E9" s="6"/>
      <c r="F9" s="6"/>
      <c r="G9" s="6"/>
      <c r="H9" s="6"/>
      <c r="I9" s="6"/>
      <c r="J9" s="24" t="s">
        <v>32</v>
      </c>
      <c r="K9" s="6"/>
      <c r="L9" s="6"/>
      <c r="M9" s="6"/>
      <c r="N9" s="6"/>
      <c r="O9" s="6"/>
      <c r="P9" s="6"/>
      <c r="Q9" s="6"/>
      <c r="R9" s="6"/>
      <c r="S9" s="6"/>
      <c r="T9" s="6"/>
      <c r="U9" s="24" t="s">
        <v>11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8"/>
      <c r="AH9" s="6"/>
      <c r="AI9" s="6"/>
      <c r="AJ9" s="29" t="s">
        <v>35</v>
      </c>
      <c r="AK9" s="6"/>
      <c r="AL9" s="35">
        <v>2</v>
      </c>
      <c r="AM9" s="32"/>
      <c r="AN9" s="11"/>
      <c r="AO9" s="33">
        <v>1</v>
      </c>
      <c r="AP9" s="9">
        <f t="shared" si="0"/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28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29" t="s">
        <v>98</v>
      </c>
      <c r="AD10" s="47"/>
      <c r="AE10" s="6"/>
      <c r="AF10" s="14" t="s">
        <v>2</v>
      </c>
      <c r="AG10" s="6"/>
      <c r="AH10" s="6"/>
      <c r="AI10" s="6"/>
      <c r="AJ10" s="6"/>
      <c r="AK10" s="6"/>
      <c r="AL10" s="35"/>
      <c r="AM10" s="32"/>
      <c r="AN10" s="11">
        <v>1</v>
      </c>
      <c r="AO10" s="33">
        <v>1</v>
      </c>
      <c r="AP10" s="9">
        <f t="shared" si="0"/>
        <v>2</v>
      </c>
      <c r="AQ10" s="9">
        <v>34</v>
      </c>
      <c r="AR10" s="13">
        <f>AP10/AQ10*100</f>
        <v>5.8823529411764701</v>
      </c>
    </row>
    <row r="11" spans="1:44" ht="45" customHeight="1">
      <c r="A11" s="5" t="s">
        <v>40</v>
      </c>
      <c r="B11" s="6"/>
      <c r="C11" s="6"/>
      <c r="D11" s="6"/>
      <c r="E11" s="6"/>
      <c r="F11" s="6"/>
      <c r="G11" s="6"/>
      <c r="H11" s="6"/>
      <c r="I11" s="6"/>
      <c r="J11" s="6"/>
      <c r="K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47"/>
      <c r="AE11" s="6"/>
      <c r="AF11" s="6"/>
      <c r="AG11" s="6"/>
      <c r="AH11" s="6"/>
      <c r="AI11" s="6"/>
      <c r="AJ11" s="6"/>
      <c r="AK11" s="29" t="s">
        <v>97</v>
      </c>
      <c r="AL11" s="35"/>
      <c r="AM11" s="32"/>
      <c r="AN11" s="11"/>
      <c r="AO11" s="33">
        <v>1</v>
      </c>
      <c r="AP11" s="9">
        <v>1</v>
      </c>
      <c r="AQ11" s="9">
        <v>34</v>
      </c>
      <c r="AR11" s="13">
        <f t="shared" si="1"/>
        <v>2.9411764705882351</v>
      </c>
    </row>
    <row r="12" spans="1:44" ht="27" customHeight="1">
      <c r="A12" s="5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29" t="s">
        <v>99</v>
      </c>
      <c r="AF12" s="6"/>
      <c r="AG12" s="6"/>
      <c r="AH12" s="6"/>
      <c r="AI12" s="6"/>
      <c r="AJ12" s="6"/>
      <c r="AK12" s="6"/>
      <c r="AL12" s="35"/>
      <c r="AM12" s="32"/>
      <c r="AN12" s="11"/>
      <c r="AO12" s="33">
        <v>1</v>
      </c>
      <c r="AP12" s="9">
        <f t="shared" si="0"/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9" t="s">
        <v>77</v>
      </c>
      <c r="AC13" s="6"/>
      <c r="AD13" s="6"/>
      <c r="AE13" s="6"/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>AP13/AQ13*100</f>
        <v>2.9411764705882351</v>
      </c>
    </row>
    <row r="14" spans="1:44" ht="27.6" customHeight="1">
      <c r="A14" s="8" t="s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30" t="s">
        <v>36</v>
      </c>
      <c r="AE14" s="18"/>
      <c r="AF14" s="18"/>
      <c r="AG14" s="18"/>
      <c r="AH14" s="18"/>
      <c r="AI14" s="18"/>
      <c r="AJ14" s="18"/>
      <c r="AK14" s="18"/>
      <c r="AL14" s="35"/>
      <c r="AM14" s="32"/>
      <c r="AN14" s="11"/>
      <c r="AO14" s="33">
        <v>1</v>
      </c>
      <c r="AP14" s="9">
        <f t="shared" si="0"/>
        <v>1</v>
      </c>
      <c r="AQ14" s="9">
        <v>68</v>
      </c>
      <c r="AR14" s="13">
        <f t="shared" ref="AR14:AR16" si="2">AP14/AQ14*100</f>
        <v>1.4705882352941175</v>
      </c>
    </row>
    <row r="15" spans="1:44" ht="27.6" customHeight="1">
      <c r="A15" s="8" t="s">
        <v>10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30" t="s">
        <v>7</v>
      </c>
      <c r="AD15" s="18"/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si="2"/>
        <v>1.4705882352941175</v>
      </c>
    </row>
    <row r="16" spans="1:44" ht="15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37">
        <f>SUM(AP3:AP15)</f>
        <v>39</v>
      </c>
      <c r="AQ16" s="37">
        <f>SUM(AQ3:AQ15)</f>
        <v>986</v>
      </c>
      <c r="AR16" s="38">
        <f t="shared" si="2"/>
        <v>3.9553752535496955</v>
      </c>
    </row>
    <row r="17" spans="2:37" ht="15.75" customHeight="1">
      <c r="B17" s="1"/>
      <c r="C17" s="34" t="s">
        <v>15</v>
      </c>
      <c r="D17" s="1" t="s">
        <v>19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2:37" ht="15.75" customHeight="1">
      <c r="B18" s="1"/>
      <c r="C18" s="36" t="s">
        <v>16</v>
      </c>
      <c r="D18" s="1" t="s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37" ht="15.75" customHeight="1">
      <c r="B19" s="1"/>
      <c r="C19" s="10" t="s">
        <v>17</v>
      </c>
      <c r="D19" s="1" t="s">
        <v>21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37" ht="15.75" customHeight="1">
      <c r="B20" s="1"/>
      <c r="C20" s="21" t="s">
        <v>18</v>
      </c>
      <c r="D20" s="1" t="s">
        <v>22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37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37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37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37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37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37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37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37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37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37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37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37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/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187E8-5684-4826-8DBE-E2EEBFE2D32C}">
  <dimension ref="A1:AR992"/>
  <sheetViews>
    <sheetView zoomScale="83" zoomScaleNormal="83" workbookViewId="0">
      <pane xSplit="1" topLeftCell="B1" activePane="topRight" state="frozen"/>
      <selection activeCell="A22" sqref="A22"/>
      <selection pane="topRight" activeCell="AM7" sqref="AM7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104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26</v>
      </c>
      <c r="AM1" s="53"/>
      <c r="AN1" s="53"/>
      <c r="AO1" s="53"/>
      <c r="AP1" s="53"/>
      <c r="AQ1" s="54" t="s">
        <v>24</v>
      </c>
      <c r="AR1" s="56" t="s">
        <v>25</v>
      </c>
    </row>
    <row r="2" spans="1:44" ht="51" customHeight="1">
      <c r="A2" s="2" t="s">
        <v>0</v>
      </c>
      <c r="B2" s="40">
        <v>45170</v>
      </c>
      <c r="C2" s="41" t="s">
        <v>41</v>
      </c>
      <c r="D2" s="41" t="s">
        <v>42</v>
      </c>
      <c r="E2" s="41" t="s">
        <v>43</v>
      </c>
      <c r="F2" s="41" t="s">
        <v>44</v>
      </c>
      <c r="G2" s="41" t="s">
        <v>45</v>
      </c>
      <c r="H2" s="41" t="s">
        <v>46</v>
      </c>
      <c r="I2" s="41" t="s">
        <v>47</v>
      </c>
      <c r="J2" s="41" t="s">
        <v>48</v>
      </c>
      <c r="K2" s="3" t="s">
        <v>49</v>
      </c>
      <c r="L2" s="3" t="s">
        <v>50</v>
      </c>
      <c r="M2" s="3" t="s">
        <v>51</v>
      </c>
      <c r="N2" s="3" t="s">
        <v>52</v>
      </c>
      <c r="O2" s="3" t="s">
        <v>53</v>
      </c>
      <c r="P2" s="3" t="s">
        <v>54</v>
      </c>
      <c r="Q2" s="3" t="s">
        <v>55</v>
      </c>
      <c r="R2" s="3" t="s">
        <v>56</v>
      </c>
      <c r="S2" s="42" t="s">
        <v>57</v>
      </c>
      <c r="T2" s="42" t="s">
        <v>58</v>
      </c>
      <c r="U2" s="42" t="s">
        <v>59</v>
      </c>
      <c r="V2" s="42" t="s">
        <v>60</v>
      </c>
      <c r="W2" s="42" t="s">
        <v>61</v>
      </c>
      <c r="X2" s="42" t="s">
        <v>62</v>
      </c>
      <c r="Y2" s="42" t="s">
        <v>63</v>
      </c>
      <c r="Z2" s="42" t="s">
        <v>64</v>
      </c>
      <c r="AA2" s="42" t="s">
        <v>65</v>
      </c>
      <c r="AB2" s="42" t="s">
        <v>66</v>
      </c>
      <c r="AC2" s="42" t="s">
        <v>67</v>
      </c>
      <c r="AD2" s="4" t="s">
        <v>68</v>
      </c>
      <c r="AE2" s="3" t="s">
        <v>69</v>
      </c>
      <c r="AF2" s="3" t="s">
        <v>70</v>
      </c>
      <c r="AG2" s="3" t="s">
        <v>71</v>
      </c>
      <c r="AH2" s="3" t="s">
        <v>72</v>
      </c>
      <c r="AI2" s="3" t="s">
        <v>73</v>
      </c>
      <c r="AJ2" s="39" t="s">
        <v>74</v>
      </c>
      <c r="AK2" s="39" t="s">
        <v>75</v>
      </c>
      <c r="AL2" s="34" t="s">
        <v>15</v>
      </c>
      <c r="AM2" s="20" t="s">
        <v>16</v>
      </c>
      <c r="AN2" s="10" t="s">
        <v>17</v>
      </c>
      <c r="AO2" s="21" t="s">
        <v>18</v>
      </c>
      <c r="AP2" s="12" t="s">
        <v>23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33</v>
      </c>
      <c r="E3" s="23"/>
      <c r="F3" s="23"/>
      <c r="G3" s="43" t="s">
        <v>79</v>
      </c>
      <c r="H3" s="45"/>
      <c r="I3" s="15"/>
      <c r="J3" s="24" t="s">
        <v>6</v>
      </c>
      <c r="K3" s="6"/>
      <c r="L3" s="24" t="s">
        <v>80</v>
      </c>
      <c r="M3" s="6"/>
      <c r="N3" s="24" t="s">
        <v>82</v>
      </c>
      <c r="O3" s="6"/>
      <c r="P3" s="6"/>
      <c r="Q3" s="22" t="s">
        <v>83</v>
      </c>
      <c r="R3" s="6"/>
      <c r="S3" s="6"/>
      <c r="T3" s="24" t="s">
        <v>38</v>
      </c>
      <c r="U3" s="6"/>
      <c r="V3" s="6"/>
      <c r="W3" s="24" t="s">
        <v>76</v>
      </c>
      <c r="X3" s="6"/>
      <c r="Y3" s="6"/>
      <c r="Z3" s="24" t="s">
        <v>81</v>
      </c>
      <c r="AA3" s="16"/>
      <c r="AB3" s="45"/>
      <c r="AC3" s="23"/>
      <c r="AD3" s="43" t="s">
        <v>88</v>
      </c>
      <c r="AE3" s="44"/>
      <c r="AF3" s="15"/>
      <c r="AG3" s="27" t="s">
        <v>78</v>
      </c>
      <c r="AH3" s="23"/>
      <c r="AI3" s="23"/>
      <c r="AJ3" s="26" t="s">
        <v>34</v>
      </c>
      <c r="AK3" s="23"/>
      <c r="AL3" s="35">
        <v>8</v>
      </c>
      <c r="AM3" s="32">
        <v>2</v>
      </c>
      <c r="AN3" s="11">
        <v>1</v>
      </c>
      <c r="AO3" s="33">
        <v>1</v>
      </c>
      <c r="AP3" s="9">
        <f>AL3+AM3+AN3+AO3</f>
        <v>12</v>
      </c>
      <c r="AQ3" s="9">
        <v>170</v>
      </c>
      <c r="AR3" s="13">
        <f>AP3/AQ3*100</f>
        <v>7.0588235294117645</v>
      </c>
    </row>
    <row r="4" spans="1:44" ht="27" customHeight="1">
      <c r="A4" s="5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37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84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5" si="0">AL4+AM4+AN4+AO4</f>
        <v>2</v>
      </c>
      <c r="AQ4" s="9">
        <v>102</v>
      </c>
      <c r="AR4" s="13">
        <f t="shared" ref="AR4:AR12" si="1">AP4/AQ4*100</f>
        <v>1.9607843137254901</v>
      </c>
    </row>
    <row r="5" spans="1:44" ht="27" customHeight="1">
      <c r="A5" s="7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85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4</v>
      </c>
      <c r="B6" s="6"/>
      <c r="C6" s="6"/>
      <c r="D6" s="6"/>
      <c r="E6" s="6"/>
      <c r="F6" s="6"/>
      <c r="G6" s="6"/>
      <c r="H6" s="6"/>
      <c r="I6" s="25" t="s">
        <v>14</v>
      </c>
      <c r="J6" s="6"/>
      <c r="K6" s="6"/>
      <c r="L6" s="6"/>
      <c r="M6" s="6"/>
      <c r="N6" s="6"/>
      <c r="O6" s="6"/>
      <c r="P6" s="25" t="s">
        <v>86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87</v>
      </c>
      <c r="AB6" s="6"/>
      <c r="AC6" s="6"/>
      <c r="AD6" s="6"/>
      <c r="AE6" s="6"/>
      <c r="AF6" s="6"/>
      <c r="AG6" s="6"/>
      <c r="AH6" s="6"/>
      <c r="AI6" s="29" t="s">
        <v>96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5</v>
      </c>
      <c r="B7" s="6"/>
      <c r="C7" s="6"/>
      <c r="D7" s="22" t="s">
        <v>89</v>
      </c>
      <c r="E7" s="6"/>
      <c r="F7" s="16"/>
      <c r="G7" s="6"/>
      <c r="H7" s="24" t="s">
        <v>90</v>
      </c>
      <c r="I7" s="6"/>
      <c r="J7" s="6"/>
      <c r="K7" s="6"/>
      <c r="L7" s="25" t="s">
        <v>100</v>
      </c>
      <c r="M7" s="6"/>
      <c r="N7" s="6"/>
      <c r="O7" s="22" t="s">
        <v>91</v>
      </c>
      <c r="P7" s="6"/>
      <c r="Q7" s="6"/>
      <c r="R7" s="6"/>
      <c r="S7" s="24" t="s">
        <v>92</v>
      </c>
      <c r="T7" s="6"/>
      <c r="U7" s="6"/>
      <c r="V7" s="6"/>
      <c r="W7" s="16"/>
      <c r="X7" s="6"/>
      <c r="Y7" s="24" t="s">
        <v>93</v>
      </c>
      <c r="Z7" s="6"/>
      <c r="AA7" s="16"/>
      <c r="AB7" s="6"/>
      <c r="AC7" s="6"/>
      <c r="AD7" s="46"/>
      <c r="AE7" s="47"/>
      <c r="AF7" s="6"/>
      <c r="AG7" s="14" t="s">
        <v>12</v>
      </c>
      <c r="AH7" s="16"/>
      <c r="AI7" s="16"/>
      <c r="AJ7" s="29" t="s">
        <v>94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13</v>
      </c>
      <c r="AF8" s="6"/>
      <c r="AG8" s="48"/>
      <c r="AH8" s="29" t="s">
        <v>95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30</v>
      </c>
      <c r="B9" s="6"/>
      <c r="C9" s="6"/>
      <c r="D9" s="6"/>
      <c r="E9" s="6"/>
      <c r="F9" s="6"/>
      <c r="G9" s="6"/>
      <c r="H9" s="6"/>
      <c r="I9" s="6"/>
      <c r="J9" s="24" t="s">
        <v>32</v>
      </c>
      <c r="K9" s="6"/>
      <c r="L9" s="6"/>
      <c r="M9" s="6"/>
      <c r="N9" s="6"/>
      <c r="O9" s="6"/>
      <c r="P9" s="6"/>
      <c r="Q9" s="6"/>
      <c r="R9" s="6"/>
      <c r="S9" s="6"/>
      <c r="T9" s="6"/>
      <c r="U9" s="24" t="s">
        <v>11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8"/>
      <c r="AH9" s="6"/>
      <c r="AI9" s="6"/>
      <c r="AJ9" s="29" t="s">
        <v>35</v>
      </c>
      <c r="AK9" s="6"/>
      <c r="AL9" s="35">
        <v>2</v>
      </c>
      <c r="AM9" s="32"/>
      <c r="AN9" s="11"/>
      <c r="AO9" s="33">
        <v>1</v>
      </c>
      <c r="AP9" s="9">
        <f t="shared" si="0"/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28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29" t="s">
        <v>98</v>
      </c>
      <c r="AD10" s="47"/>
      <c r="AE10" s="6"/>
      <c r="AF10" s="14" t="s">
        <v>2</v>
      </c>
      <c r="AG10" s="6"/>
      <c r="AH10" s="6"/>
      <c r="AI10" s="6"/>
      <c r="AJ10" s="6"/>
      <c r="AK10" s="6"/>
      <c r="AL10" s="35"/>
      <c r="AM10" s="32"/>
      <c r="AN10" s="11">
        <v>1</v>
      </c>
      <c r="AO10" s="33">
        <v>1</v>
      </c>
      <c r="AP10" s="9">
        <f t="shared" si="0"/>
        <v>2</v>
      </c>
      <c r="AQ10" s="9">
        <v>34</v>
      </c>
      <c r="AR10" s="13">
        <f>AP10/AQ10*100</f>
        <v>5.8823529411764701</v>
      </c>
    </row>
    <row r="11" spans="1:44" ht="45" customHeight="1">
      <c r="A11" s="5" t="s">
        <v>40</v>
      </c>
      <c r="B11" s="6"/>
      <c r="C11" s="6"/>
      <c r="D11" s="6"/>
      <c r="E11" s="6"/>
      <c r="F11" s="6"/>
      <c r="G11" s="6"/>
      <c r="H11" s="6"/>
      <c r="I11" s="6"/>
      <c r="J11" s="6"/>
      <c r="K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47"/>
      <c r="AE11" s="6"/>
      <c r="AF11" s="6"/>
      <c r="AG11" s="6"/>
      <c r="AH11" s="6"/>
      <c r="AI11" s="6"/>
      <c r="AJ11" s="6"/>
      <c r="AK11" s="29" t="s">
        <v>97</v>
      </c>
      <c r="AL11" s="35"/>
      <c r="AM11" s="32"/>
      <c r="AN11" s="11"/>
      <c r="AO11" s="33">
        <v>1</v>
      </c>
      <c r="AP11" s="9">
        <v>1</v>
      </c>
      <c r="AQ11" s="9">
        <v>34</v>
      </c>
      <c r="AR11" s="13">
        <f t="shared" si="1"/>
        <v>2.9411764705882351</v>
      </c>
    </row>
    <row r="12" spans="1:44" ht="27" customHeight="1">
      <c r="A12" s="5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29" t="s">
        <v>99</v>
      </c>
      <c r="AF12" s="6"/>
      <c r="AG12" s="6"/>
      <c r="AH12" s="6"/>
      <c r="AI12" s="6"/>
      <c r="AJ12" s="6"/>
      <c r="AK12" s="6"/>
      <c r="AL12" s="35"/>
      <c r="AM12" s="32"/>
      <c r="AN12" s="11"/>
      <c r="AO12" s="33">
        <v>1</v>
      </c>
      <c r="AP12" s="9">
        <f t="shared" si="0"/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9" t="s">
        <v>77</v>
      </c>
      <c r="AC13" s="6"/>
      <c r="AD13" s="6"/>
      <c r="AE13" s="6"/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>AP13/AQ13*100</f>
        <v>2.9411764705882351</v>
      </c>
    </row>
    <row r="14" spans="1:44" ht="27.6" customHeight="1">
      <c r="A14" s="8" t="s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30" t="s">
        <v>36</v>
      </c>
      <c r="AE14" s="18"/>
      <c r="AF14" s="18"/>
      <c r="AG14" s="18"/>
      <c r="AH14" s="18"/>
      <c r="AI14" s="18"/>
      <c r="AJ14" s="18"/>
      <c r="AK14" s="18"/>
      <c r="AL14" s="35"/>
      <c r="AM14" s="32"/>
      <c r="AN14" s="11"/>
      <c r="AO14" s="33">
        <v>1</v>
      </c>
      <c r="AP14" s="9">
        <f t="shared" si="0"/>
        <v>1</v>
      </c>
      <c r="AQ14" s="9">
        <v>68</v>
      </c>
      <c r="AR14" s="13">
        <f t="shared" ref="AR14:AR16" si="2">AP14/AQ14*100</f>
        <v>1.4705882352941175</v>
      </c>
    </row>
    <row r="15" spans="1:44" ht="27.6" customHeight="1">
      <c r="A15" s="8" t="s">
        <v>10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30" t="s">
        <v>7</v>
      </c>
      <c r="AD15" s="18"/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si="2"/>
        <v>1.4705882352941175</v>
      </c>
    </row>
    <row r="16" spans="1:44" ht="15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37">
        <f>SUM(AP3:AP15)</f>
        <v>39</v>
      </c>
      <c r="AQ16" s="37">
        <f>SUM(AQ3:AQ15)</f>
        <v>986</v>
      </c>
      <c r="AR16" s="38">
        <f t="shared" si="2"/>
        <v>3.9553752535496955</v>
      </c>
    </row>
    <row r="17" spans="2:37" ht="15.75" customHeight="1">
      <c r="B17" s="1"/>
      <c r="C17" s="34" t="s">
        <v>15</v>
      </c>
      <c r="D17" s="1" t="s">
        <v>19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2:37" ht="15.75" customHeight="1">
      <c r="B18" s="1"/>
      <c r="C18" s="36" t="s">
        <v>16</v>
      </c>
      <c r="D18" s="1" t="s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37" ht="15.75" customHeight="1">
      <c r="B19" s="1"/>
      <c r="C19" s="10" t="s">
        <v>17</v>
      </c>
      <c r="D19" s="1" t="s">
        <v>21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37" ht="15.75" customHeight="1">
      <c r="B20" s="1"/>
      <c r="C20" s="21" t="s">
        <v>18</v>
      </c>
      <c r="D20" s="1" t="s">
        <v>22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37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37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37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37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37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37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37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37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37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37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37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37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/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CBAC5-E611-4286-947A-224AA529644B}">
  <dimension ref="A1:AR992"/>
  <sheetViews>
    <sheetView zoomScale="83" zoomScaleNormal="83" workbookViewId="0">
      <pane xSplit="1" topLeftCell="B1" activePane="topRight" state="frozen"/>
      <selection activeCell="A22" sqref="A22"/>
      <selection pane="topRight" activeCell="AM7" sqref="AM7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105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26</v>
      </c>
      <c r="AM1" s="53"/>
      <c r="AN1" s="53"/>
      <c r="AO1" s="53"/>
      <c r="AP1" s="53"/>
      <c r="AQ1" s="54" t="s">
        <v>24</v>
      </c>
      <c r="AR1" s="56" t="s">
        <v>25</v>
      </c>
    </row>
    <row r="2" spans="1:44" ht="51" customHeight="1">
      <c r="A2" s="2" t="s">
        <v>0</v>
      </c>
      <c r="B2" s="40">
        <v>45170</v>
      </c>
      <c r="C2" s="41" t="s">
        <v>41</v>
      </c>
      <c r="D2" s="41" t="s">
        <v>42</v>
      </c>
      <c r="E2" s="41" t="s">
        <v>43</v>
      </c>
      <c r="F2" s="41" t="s">
        <v>44</v>
      </c>
      <c r="G2" s="41" t="s">
        <v>45</v>
      </c>
      <c r="H2" s="41" t="s">
        <v>46</v>
      </c>
      <c r="I2" s="41" t="s">
        <v>47</v>
      </c>
      <c r="J2" s="41" t="s">
        <v>48</v>
      </c>
      <c r="K2" s="3" t="s">
        <v>49</v>
      </c>
      <c r="L2" s="3" t="s">
        <v>50</v>
      </c>
      <c r="M2" s="3" t="s">
        <v>51</v>
      </c>
      <c r="N2" s="3" t="s">
        <v>52</v>
      </c>
      <c r="O2" s="3" t="s">
        <v>53</v>
      </c>
      <c r="P2" s="3" t="s">
        <v>54</v>
      </c>
      <c r="Q2" s="3" t="s">
        <v>55</v>
      </c>
      <c r="R2" s="3" t="s">
        <v>56</v>
      </c>
      <c r="S2" s="42" t="s">
        <v>57</v>
      </c>
      <c r="T2" s="42" t="s">
        <v>58</v>
      </c>
      <c r="U2" s="42" t="s">
        <v>59</v>
      </c>
      <c r="V2" s="42" t="s">
        <v>60</v>
      </c>
      <c r="W2" s="42" t="s">
        <v>61</v>
      </c>
      <c r="X2" s="42" t="s">
        <v>62</v>
      </c>
      <c r="Y2" s="42" t="s">
        <v>63</v>
      </c>
      <c r="Z2" s="42" t="s">
        <v>64</v>
      </c>
      <c r="AA2" s="42" t="s">
        <v>65</v>
      </c>
      <c r="AB2" s="42" t="s">
        <v>66</v>
      </c>
      <c r="AC2" s="42" t="s">
        <v>67</v>
      </c>
      <c r="AD2" s="4" t="s">
        <v>68</v>
      </c>
      <c r="AE2" s="3" t="s">
        <v>69</v>
      </c>
      <c r="AF2" s="3" t="s">
        <v>70</v>
      </c>
      <c r="AG2" s="3" t="s">
        <v>71</v>
      </c>
      <c r="AH2" s="3" t="s">
        <v>72</v>
      </c>
      <c r="AI2" s="3" t="s">
        <v>73</v>
      </c>
      <c r="AJ2" s="39" t="s">
        <v>74</v>
      </c>
      <c r="AK2" s="39" t="s">
        <v>75</v>
      </c>
      <c r="AL2" s="34" t="s">
        <v>15</v>
      </c>
      <c r="AM2" s="20" t="s">
        <v>16</v>
      </c>
      <c r="AN2" s="10" t="s">
        <v>17</v>
      </c>
      <c r="AO2" s="21" t="s">
        <v>18</v>
      </c>
      <c r="AP2" s="12" t="s">
        <v>23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33</v>
      </c>
      <c r="E3" s="23"/>
      <c r="F3" s="23"/>
      <c r="G3" s="43" t="s">
        <v>79</v>
      </c>
      <c r="H3" s="45"/>
      <c r="I3" s="15"/>
      <c r="J3" s="24" t="s">
        <v>6</v>
      </c>
      <c r="K3" s="6"/>
      <c r="L3" s="24" t="s">
        <v>80</v>
      </c>
      <c r="M3" s="6"/>
      <c r="N3" s="24" t="s">
        <v>82</v>
      </c>
      <c r="O3" s="6"/>
      <c r="P3" s="6"/>
      <c r="Q3" s="22" t="s">
        <v>83</v>
      </c>
      <c r="R3" s="6"/>
      <c r="S3" s="6"/>
      <c r="T3" s="24" t="s">
        <v>38</v>
      </c>
      <c r="U3" s="6"/>
      <c r="V3" s="6"/>
      <c r="W3" s="24" t="s">
        <v>76</v>
      </c>
      <c r="X3" s="6"/>
      <c r="Y3" s="6"/>
      <c r="Z3" s="24" t="s">
        <v>81</v>
      </c>
      <c r="AA3" s="16"/>
      <c r="AB3" s="45"/>
      <c r="AC3" s="23"/>
      <c r="AD3" s="43" t="s">
        <v>88</v>
      </c>
      <c r="AE3" s="44"/>
      <c r="AF3" s="15"/>
      <c r="AG3" s="27" t="s">
        <v>78</v>
      </c>
      <c r="AH3" s="23"/>
      <c r="AI3" s="23"/>
      <c r="AJ3" s="26" t="s">
        <v>34</v>
      </c>
      <c r="AK3" s="23"/>
      <c r="AL3" s="35">
        <v>8</v>
      </c>
      <c r="AM3" s="32">
        <v>2</v>
      </c>
      <c r="AN3" s="11">
        <v>1</v>
      </c>
      <c r="AO3" s="33">
        <v>1</v>
      </c>
      <c r="AP3" s="9">
        <f>AL3+AM3+AN3+AO3</f>
        <v>12</v>
      </c>
      <c r="AQ3" s="9">
        <v>170</v>
      </c>
      <c r="AR3" s="13">
        <f>AP3/AQ3*100</f>
        <v>7.0588235294117645</v>
      </c>
    </row>
    <row r="4" spans="1:44" ht="27" customHeight="1">
      <c r="A4" s="5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37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84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5" si="0">AL4+AM4+AN4+AO4</f>
        <v>2</v>
      </c>
      <c r="AQ4" s="9">
        <v>102</v>
      </c>
      <c r="AR4" s="13">
        <f t="shared" ref="AR4:AR12" si="1">AP4/AQ4*100</f>
        <v>1.9607843137254901</v>
      </c>
    </row>
    <row r="5" spans="1:44" ht="27" customHeight="1">
      <c r="A5" s="7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85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4</v>
      </c>
      <c r="B6" s="6"/>
      <c r="C6" s="6"/>
      <c r="D6" s="6"/>
      <c r="E6" s="6"/>
      <c r="F6" s="6"/>
      <c r="G6" s="6"/>
      <c r="H6" s="6"/>
      <c r="I6" s="25" t="s">
        <v>14</v>
      </c>
      <c r="J6" s="6"/>
      <c r="K6" s="6"/>
      <c r="L6" s="6"/>
      <c r="M6" s="6"/>
      <c r="N6" s="6"/>
      <c r="O6" s="6"/>
      <c r="P6" s="25" t="s">
        <v>86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87</v>
      </c>
      <c r="AB6" s="6"/>
      <c r="AC6" s="6"/>
      <c r="AD6" s="6"/>
      <c r="AE6" s="6"/>
      <c r="AF6" s="6"/>
      <c r="AG6" s="6"/>
      <c r="AH6" s="6"/>
      <c r="AI6" s="29" t="s">
        <v>96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5</v>
      </c>
      <c r="B7" s="6"/>
      <c r="C7" s="6"/>
      <c r="D7" s="22" t="s">
        <v>89</v>
      </c>
      <c r="E7" s="6"/>
      <c r="F7" s="16"/>
      <c r="G7" s="6"/>
      <c r="H7" s="24" t="s">
        <v>90</v>
      </c>
      <c r="I7" s="6"/>
      <c r="J7" s="6"/>
      <c r="K7" s="6"/>
      <c r="L7" s="25" t="s">
        <v>100</v>
      </c>
      <c r="M7" s="6"/>
      <c r="N7" s="6"/>
      <c r="O7" s="22" t="s">
        <v>91</v>
      </c>
      <c r="P7" s="6"/>
      <c r="Q7" s="6"/>
      <c r="R7" s="6"/>
      <c r="S7" s="24" t="s">
        <v>92</v>
      </c>
      <c r="T7" s="6"/>
      <c r="U7" s="6"/>
      <c r="V7" s="6"/>
      <c r="W7" s="16"/>
      <c r="X7" s="6"/>
      <c r="Y7" s="24" t="s">
        <v>93</v>
      </c>
      <c r="Z7" s="6"/>
      <c r="AA7" s="16"/>
      <c r="AB7" s="6"/>
      <c r="AC7" s="6"/>
      <c r="AD7" s="46"/>
      <c r="AE7" s="47"/>
      <c r="AF7" s="6"/>
      <c r="AG7" s="14" t="s">
        <v>12</v>
      </c>
      <c r="AH7" s="16"/>
      <c r="AI7" s="16"/>
      <c r="AJ7" s="29" t="s">
        <v>94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13</v>
      </c>
      <c r="AF8" s="6"/>
      <c r="AG8" s="48"/>
      <c r="AH8" s="29" t="s">
        <v>95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30</v>
      </c>
      <c r="B9" s="6"/>
      <c r="C9" s="6"/>
      <c r="D9" s="6"/>
      <c r="E9" s="6"/>
      <c r="F9" s="6"/>
      <c r="G9" s="6"/>
      <c r="H9" s="6"/>
      <c r="I9" s="6"/>
      <c r="J9" s="24" t="s">
        <v>32</v>
      </c>
      <c r="K9" s="6"/>
      <c r="L9" s="6"/>
      <c r="M9" s="6"/>
      <c r="N9" s="6"/>
      <c r="O9" s="6"/>
      <c r="P9" s="6"/>
      <c r="Q9" s="6"/>
      <c r="R9" s="6"/>
      <c r="S9" s="6"/>
      <c r="T9" s="6"/>
      <c r="U9" s="24" t="s">
        <v>11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8"/>
      <c r="AH9" s="6"/>
      <c r="AI9" s="6"/>
      <c r="AJ9" s="29" t="s">
        <v>35</v>
      </c>
      <c r="AK9" s="6"/>
      <c r="AL9" s="35">
        <v>2</v>
      </c>
      <c r="AM9" s="32"/>
      <c r="AN9" s="11"/>
      <c r="AO9" s="33">
        <v>1</v>
      </c>
      <c r="AP9" s="9">
        <f t="shared" si="0"/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28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29" t="s">
        <v>98</v>
      </c>
      <c r="AD10" s="47"/>
      <c r="AE10" s="6"/>
      <c r="AF10" s="14" t="s">
        <v>2</v>
      </c>
      <c r="AG10" s="6"/>
      <c r="AH10" s="6"/>
      <c r="AI10" s="6"/>
      <c r="AJ10" s="6"/>
      <c r="AK10" s="6"/>
      <c r="AL10" s="35"/>
      <c r="AM10" s="32"/>
      <c r="AN10" s="11">
        <v>1</v>
      </c>
      <c r="AO10" s="33">
        <v>1</v>
      </c>
      <c r="AP10" s="9">
        <f t="shared" si="0"/>
        <v>2</v>
      </c>
      <c r="AQ10" s="9">
        <v>34</v>
      </c>
      <c r="AR10" s="13">
        <f>AP10/AQ10*100</f>
        <v>5.8823529411764701</v>
      </c>
    </row>
    <row r="11" spans="1:44" ht="45" customHeight="1">
      <c r="A11" s="5" t="s">
        <v>40</v>
      </c>
      <c r="B11" s="6"/>
      <c r="C11" s="6"/>
      <c r="D11" s="6"/>
      <c r="E11" s="6"/>
      <c r="F11" s="6"/>
      <c r="G11" s="6"/>
      <c r="H11" s="6"/>
      <c r="I11" s="6"/>
      <c r="J11" s="6"/>
      <c r="K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47"/>
      <c r="AE11" s="6"/>
      <c r="AF11" s="6"/>
      <c r="AG11" s="6"/>
      <c r="AH11" s="6"/>
      <c r="AI11" s="6"/>
      <c r="AJ11" s="6"/>
      <c r="AK11" s="29" t="s">
        <v>97</v>
      </c>
      <c r="AL11" s="35"/>
      <c r="AM11" s="32"/>
      <c r="AN11" s="11"/>
      <c r="AO11" s="33">
        <v>1</v>
      </c>
      <c r="AP11" s="9">
        <v>1</v>
      </c>
      <c r="AQ11" s="9">
        <v>34</v>
      </c>
      <c r="AR11" s="13">
        <f t="shared" si="1"/>
        <v>2.9411764705882351</v>
      </c>
    </row>
    <row r="12" spans="1:44" ht="27" customHeight="1">
      <c r="A12" s="5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29" t="s">
        <v>99</v>
      </c>
      <c r="AF12" s="6"/>
      <c r="AG12" s="6"/>
      <c r="AH12" s="6"/>
      <c r="AI12" s="6"/>
      <c r="AJ12" s="6"/>
      <c r="AK12" s="6"/>
      <c r="AL12" s="35"/>
      <c r="AM12" s="32"/>
      <c r="AN12" s="11"/>
      <c r="AO12" s="33">
        <v>1</v>
      </c>
      <c r="AP12" s="9">
        <f t="shared" si="0"/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9" t="s">
        <v>77</v>
      </c>
      <c r="AC13" s="6"/>
      <c r="AD13" s="6"/>
      <c r="AE13" s="6"/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>AP13/AQ13*100</f>
        <v>2.9411764705882351</v>
      </c>
    </row>
    <row r="14" spans="1:44" ht="27.6" customHeight="1">
      <c r="A14" s="8" t="s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30" t="s">
        <v>36</v>
      </c>
      <c r="AE14" s="18"/>
      <c r="AF14" s="18"/>
      <c r="AG14" s="18"/>
      <c r="AH14" s="18"/>
      <c r="AI14" s="18"/>
      <c r="AJ14" s="18"/>
      <c r="AK14" s="18"/>
      <c r="AL14" s="35"/>
      <c r="AM14" s="32"/>
      <c r="AN14" s="11"/>
      <c r="AO14" s="33">
        <v>1</v>
      </c>
      <c r="AP14" s="9">
        <f t="shared" si="0"/>
        <v>1</v>
      </c>
      <c r="AQ14" s="9">
        <v>68</v>
      </c>
      <c r="AR14" s="13">
        <f t="shared" ref="AR14:AR16" si="2">AP14/AQ14*100</f>
        <v>1.4705882352941175</v>
      </c>
    </row>
    <row r="15" spans="1:44" ht="27.6" customHeight="1">
      <c r="A15" s="8" t="s">
        <v>10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30" t="s">
        <v>7</v>
      </c>
      <c r="AD15" s="18"/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si="2"/>
        <v>1.4705882352941175</v>
      </c>
    </row>
    <row r="16" spans="1:44" ht="15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37">
        <f>SUM(AP3:AP15)</f>
        <v>39</v>
      </c>
      <c r="AQ16" s="37">
        <f>SUM(AQ3:AQ15)</f>
        <v>986</v>
      </c>
      <c r="AR16" s="38">
        <f t="shared" si="2"/>
        <v>3.9553752535496955</v>
      </c>
    </row>
    <row r="17" spans="2:37" ht="15.75" customHeight="1">
      <c r="B17" s="1"/>
      <c r="C17" s="34" t="s">
        <v>15</v>
      </c>
      <c r="D17" s="1" t="s">
        <v>19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2:37" ht="15.75" customHeight="1">
      <c r="B18" s="1"/>
      <c r="C18" s="36" t="s">
        <v>16</v>
      </c>
      <c r="D18" s="1" t="s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37" ht="15.75" customHeight="1">
      <c r="B19" s="1"/>
      <c r="C19" s="10" t="s">
        <v>17</v>
      </c>
      <c r="D19" s="1" t="s">
        <v>21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37" ht="15.75" customHeight="1">
      <c r="B20" s="1"/>
      <c r="C20" s="21" t="s">
        <v>18</v>
      </c>
      <c r="D20" s="1" t="s">
        <v>22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37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37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37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37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37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37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37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37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37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37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37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37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/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F175C-C9AE-4A9D-813F-9DB5CFA88F0A}">
  <dimension ref="A1:AR992"/>
  <sheetViews>
    <sheetView zoomScale="83" zoomScaleNormal="83" workbookViewId="0">
      <pane xSplit="1" topLeftCell="B1" activePane="topRight" state="frozen"/>
      <selection activeCell="A22" sqref="A22"/>
      <selection pane="topRight" sqref="A1:AK1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106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26</v>
      </c>
      <c r="AM1" s="53"/>
      <c r="AN1" s="53"/>
      <c r="AO1" s="53"/>
      <c r="AP1" s="53"/>
      <c r="AQ1" s="54" t="s">
        <v>24</v>
      </c>
      <c r="AR1" s="56" t="s">
        <v>25</v>
      </c>
    </row>
    <row r="2" spans="1:44" ht="51" customHeight="1">
      <c r="A2" s="2" t="s">
        <v>0</v>
      </c>
      <c r="B2" s="40">
        <v>45170</v>
      </c>
      <c r="C2" s="41" t="s">
        <v>41</v>
      </c>
      <c r="D2" s="41" t="s">
        <v>42</v>
      </c>
      <c r="E2" s="41" t="s">
        <v>43</v>
      </c>
      <c r="F2" s="41" t="s">
        <v>44</v>
      </c>
      <c r="G2" s="41" t="s">
        <v>45</v>
      </c>
      <c r="H2" s="41" t="s">
        <v>46</v>
      </c>
      <c r="I2" s="41" t="s">
        <v>47</v>
      </c>
      <c r="J2" s="41" t="s">
        <v>48</v>
      </c>
      <c r="K2" s="3" t="s">
        <v>49</v>
      </c>
      <c r="L2" s="3" t="s">
        <v>50</v>
      </c>
      <c r="M2" s="3" t="s">
        <v>51</v>
      </c>
      <c r="N2" s="3" t="s">
        <v>52</v>
      </c>
      <c r="O2" s="3" t="s">
        <v>53</v>
      </c>
      <c r="P2" s="3" t="s">
        <v>54</v>
      </c>
      <c r="Q2" s="3" t="s">
        <v>55</v>
      </c>
      <c r="R2" s="3" t="s">
        <v>56</v>
      </c>
      <c r="S2" s="42" t="s">
        <v>57</v>
      </c>
      <c r="T2" s="42" t="s">
        <v>58</v>
      </c>
      <c r="U2" s="42" t="s">
        <v>59</v>
      </c>
      <c r="V2" s="42" t="s">
        <v>60</v>
      </c>
      <c r="W2" s="42" t="s">
        <v>61</v>
      </c>
      <c r="X2" s="42" t="s">
        <v>62</v>
      </c>
      <c r="Y2" s="42" t="s">
        <v>63</v>
      </c>
      <c r="Z2" s="42" t="s">
        <v>64</v>
      </c>
      <c r="AA2" s="42" t="s">
        <v>65</v>
      </c>
      <c r="AB2" s="42" t="s">
        <v>66</v>
      </c>
      <c r="AC2" s="42" t="s">
        <v>67</v>
      </c>
      <c r="AD2" s="4" t="s">
        <v>68</v>
      </c>
      <c r="AE2" s="3" t="s">
        <v>69</v>
      </c>
      <c r="AF2" s="3" t="s">
        <v>70</v>
      </c>
      <c r="AG2" s="3" t="s">
        <v>71</v>
      </c>
      <c r="AH2" s="3" t="s">
        <v>72</v>
      </c>
      <c r="AI2" s="3" t="s">
        <v>73</v>
      </c>
      <c r="AJ2" s="39" t="s">
        <v>74</v>
      </c>
      <c r="AK2" s="39" t="s">
        <v>75</v>
      </c>
      <c r="AL2" s="34" t="s">
        <v>15</v>
      </c>
      <c r="AM2" s="20" t="s">
        <v>16</v>
      </c>
      <c r="AN2" s="10" t="s">
        <v>17</v>
      </c>
      <c r="AO2" s="21" t="s">
        <v>18</v>
      </c>
      <c r="AP2" s="12" t="s">
        <v>23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33</v>
      </c>
      <c r="E3" s="23"/>
      <c r="F3" s="23"/>
      <c r="G3" s="43" t="s">
        <v>79</v>
      </c>
      <c r="H3" s="45"/>
      <c r="I3" s="15"/>
      <c r="J3" s="24" t="s">
        <v>6</v>
      </c>
      <c r="K3" s="6"/>
      <c r="L3" s="24" t="s">
        <v>80</v>
      </c>
      <c r="M3" s="6"/>
      <c r="N3" s="24" t="s">
        <v>82</v>
      </c>
      <c r="O3" s="6"/>
      <c r="P3" s="6"/>
      <c r="Q3" s="49" t="s">
        <v>83</v>
      </c>
      <c r="R3" s="6"/>
      <c r="S3" s="6"/>
      <c r="T3" s="24" t="s">
        <v>38</v>
      </c>
      <c r="U3" s="6"/>
      <c r="V3" s="6"/>
      <c r="W3" s="24" t="s">
        <v>76</v>
      </c>
      <c r="X3" s="6"/>
      <c r="Y3" s="6"/>
      <c r="Z3" s="24" t="s">
        <v>81</v>
      </c>
      <c r="AA3" s="16"/>
      <c r="AB3" s="45"/>
      <c r="AC3" s="23"/>
      <c r="AD3" s="43" t="s">
        <v>88</v>
      </c>
      <c r="AE3" s="44"/>
      <c r="AF3" s="15"/>
      <c r="AG3" s="27" t="s">
        <v>78</v>
      </c>
      <c r="AH3" s="23"/>
      <c r="AI3" s="23"/>
      <c r="AJ3" s="26" t="s">
        <v>34</v>
      </c>
      <c r="AK3" s="23"/>
      <c r="AL3" s="35">
        <v>8</v>
      </c>
      <c r="AM3" s="32">
        <v>2</v>
      </c>
      <c r="AN3" s="11">
        <v>1</v>
      </c>
      <c r="AO3" s="33">
        <v>1</v>
      </c>
      <c r="AP3" s="9">
        <f>AL3+AM3+AN3+AO3</f>
        <v>12</v>
      </c>
      <c r="AQ3" s="9">
        <v>170</v>
      </c>
      <c r="AR3" s="13">
        <f>AP3/AQ3*100</f>
        <v>7.0588235294117645</v>
      </c>
    </row>
    <row r="4" spans="1:44" ht="27" customHeight="1">
      <c r="A4" s="5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37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84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5" si="0">AL4+AM4+AN4+AO4</f>
        <v>2</v>
      </c>
      <c r="AQ4" s="9">
        <v>102</v>
      </c>
      <c r="AR4" s="13">
        <f t="shared" ref="AR4:AR12" si="1">AP4/AQ4*100</f>
        <v>1.9607843137254901</v>
      </c>
    </row>
    <row r="5" spans="1:44" ht="27" customHeight="1">
      <c r="A5" s="7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85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4</v>
      </c>
      <c r="B6" s="6"/>
      <c r="C6" s="6"/>
      <c r="D6" s="6"/>
      <c r="E6" s="6"/>
      <c r="F6" s="6"/>
      <c r="G6" s="6"/>
      <c r="H6" s="6"/>
      <c r="I6" s="25" t="s">
        <v>14</v>
      </c>
      <c r="J6" s="6"/>
      <c r="K6" s="6"/>
      <c r="L6" s="6"/>
      <c r="M6" s="6"/>
      <c r="N6" s="6"/>
      <c r="O6" s="6"/>
      <c r="P6" s="25" t="s">
        <v>86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87</v>
      </c>
      <c r="AB6" s="6"/>
      <c r="AC6" s="6"/>
      <c r="AD6" s="6"/>
      <c r="AE6" s="6"/>
      <c r="AF6" s="6"/>
      <c r="AG6" s="6"/>
      <c r="AH6" s="6"/>
      <c r="AI6" s="29" t="s">
        <v>96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5</v>
      </c>
      <c r="B7" s="6"/>
      <c r="C7" s="6"/>
      <c r="D7" s="22" t="s">
        <v>89</v>
      </c>
      <c r="E7" s="6"/>
      <c r="F7" s="16"/>
      <c r="G7" s="6"/>
      <c r="H7" s="24" t="s">
        <v>90</v>
      </c>
      <c r="I7" s="6"/>
      <c r="J7" s="6"/>
      <c r="K7" s="6"/>
      <c r="L7" s="25" t="s">
        <v>100</v>
      </c>
      <c r="M7" s="6"/>
      <c r="N7" s="6"/>
      <c r="O7" s="49" t="s">
        <v>91</v>
      </c>
      <c r="P7" s="6"/>
      <c r="Q7" s="6"/>
      <c r="R7" s="6"/>
      <c r="S7" s="24" t="s">
        <v>92</v>
      </c>
      <c r="T7" s="6"/>
      <c r="U7" s="6"/>
      <c r="V7" s="6"/>
      <c r="W7" s="16"/>
      <c r="X7" s="6"/>
      <c r="Y7" s="24" t="s">
        <v>93</v>
      </c>
      <c r="Z7" s="6"/>
      <c r="AA7" s="16"/>
      <c r="AB7" s="6"/>
      <c r="AC7" s="6"/>
      <c r="AD7" s="46"/>
      <c r="AE7" s="47"/>
      <c r="AF7" s="6"/>
      <c r="AG7" s="14" t="s">
        <v>12</v>
      </c>
      <c r="AH7" s="16"/>
      <c r="AI7" s="16"/>
      <c r="AJ7" s="29" t="s">
        <v>94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13</v>
      </c>
      <c r="AF8" s="6"/>
      <c r="AG8" s="48"/>
      <c r="AH8" s="29" t="s">
        <v>95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30</v>
      </c>
      <c r="B9" s="6"/>
      <c r="C9" s="6"/>
      <c r="D9" s="6"/>
      <c r="E9" s="6"/>
      <c r="F9" s="6"/>
      <c r="G9" s="6"/>
      <c r="H9" s="6"/>
      <c r="I9" s="6"/>
      <c r="J9" s="24" t="s">
        <v>32</v>
      </c>
      <c r="K9" s="6"/>
      <c r="L9" s="6"/>
      <c r="M9" s="6"/>
      <c r="N9" s="6"/>
      <c r="O9" s="6"/>
      <c r="P9" s="6"/>
      <c r="Q9" s="6"/>
      <c r="R9" s="6"/>
      <c r="S9" s="6"/>
      <c r="T9" s="6"/>
      <c r="U9" s="24" t="s">
        <v>11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8"/>
      <c r="AH9" s="6"/>
      <c r="AI9" s="6"/>
      <c r="AJ9" s="29" t="s">
        <v>35</v>
      </c>
      <c r="AK9" s="6"/>
      <c r="AL9" s="35">
        <v>2</v>
      </c>
      <c r="AM9" s="32"/>
      <c r="AN9" s="11"/>
      <c r="AO9" s="33">
        <v>1</v>
      </c>
      <c r="AP9" s="9">
        <f t="shared" si="0"/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28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29" t="s">
        <v>98</v>
      </c>
      <c r="AD10" s="47"/>
      <c r="AE10" s="6"/>
      <c r="AF10" s="14" t="s">
        <v>2</v>
      </c>
      <c r="AG10" s="6"/>
      <c r="AH10" s="6"/>
      <c r="AI10" s="6"/>
      <c r="AJ10" s="6"/>
      <c r="AK10" s="6"/>
      <c r="AL10" s="35"/>
      <c r="AM10" s="32"/>
      <c r="AN10" s="11">
        <v>1</v>
      </c>
      <c r="AO10" s="33">
        <v>1</v>
      </c>
      <c r="AP10" s="9">
        <f t="shared" si="0"/>
        <v>2</v>
      </c>
      <c r="AQ10" s="9">
        <v>34</v>
      </c>
      <c r="AR10" s="13">
        <f>AP10/AQ10*100</f>
        <v>5.8823529411764701</v>
      </c>
    </row>
    <row r="11" spans="1:44" ht="45" customHeight="1">
      <c r="A11" s="5" t="s">
        <v>40</v>
      </c>
      <c r="B11" s="6"/>
      <c r="C11" s="6"/>
      <c r="D11" s="6"/>
      <c r="E11" s="6"/>
      <c r="F11" s="6"/>
      <c r="G11" s="6"/>
      <c r="H11" s="6"/>
      <c r="I11" s="6"/>
      <c r="J11" s="6"/>
      <c r="K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47"/>
      <c r="AE11" s="6"/>
      <c r="AF11" s="6"/>
      <c r="AG11" s="6"/>
      <c r="AH11" s="6"/>
      <c r="AI11" s="6"/>
      <c r="AJ11" s="6"/>
      <c r="AK11" s="29" t="s">
        <v>97</v>
      </c>
      <c r="AL11" s="35"/>
      <c r="AM11" s="32"/>
      <c r="AN11" s="11"/>
      <c r="AO11" s="33">
        <v>1</v>
      </c>
      <c r="AP11" s="9">
        <v>1</v>
      </c>
      <c r="AQ11" s="9">
        <v>34</v>
      </c>
      <c r="AR11" s="13">
        <f t="shared" si="1"/>
        <v>2.9411764705882351</v>
      </c>
    </row>
    <row r="12" spans="1:44" ht="27" customHeight="1">
      <c r="A12" s="5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29" t="s">
        <v>99</v>
      </c>
      <c r="AF12" s="6"/>
      <c r="AG12" s="6"/>
      <c r="AH12" s="6"/>
      <c r="AI12" s="6"/>
      <c r="AJ12" s="6"/>
      <c r="AK12" s="6"/>
      <c r="AL12" s="35"/>
      <c r="AM12" s="32"/>
      <c r="AN12" s="11"/>
      <c r="AO12" s="33">
        <v>1</v>
      </c>
      <c r="AP12" s="9">
        <f t="shared" si="0"/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9" t="s">
        <v>77</v>
      </c>
      <c r="AC13" s="6"/>
      <c r="AD13" s="6"/>
      <c r="AE13" s="6"/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>AP13/AQ13*100</f>
        <v>2.9411764705882351</v>
      </c>
    </row>
    <row r="14" spans="1:44" ht="27.6" customHeight="1">
      <c r="A14" s="8" t="s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30" t="s">
        <v>36</v>
      </c>
      <c r="AE14" s="18"/>
      <c r="AF14" s="18"/>
      <c r="AG14" s="18"/>
      <c r="AH14" s="18"/>
      <c r="AI14" s="18"/>
      <c r="AJ14" s="18"/>
      <c r="AK14" s="18"/>
      <c r="AL14" s="35"/>
      <c r="AM14" s="32"/>
      <c r="AN14" s="11"/>
      <c r="AO14" s="33">
        <v>1</v>
      </c>
      <c r="AP14" s="9">
        <f t="shared" si="0"/>
        <v>1</v>
      </c>
      <c r="AQ14" s="9">
        <v>68</v>
      </c>
      <c r="AR14" s="13">
        <f t="shared" ref="AR14:AR16" si="2">AP14/AQ14*100</f>
        <v>1.4705882352941175</v>
      </c>
    </row>
    <row r="15" spans="1:44" ht="27.6" customHeight="1">
      <c r="A15" s="8" t="s">
        <v>10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30" t="s">
        <v>7</v>
      </c>
      <c r="AD15" s="18"/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si="2"/>
        <v>1.4705882352941175</v>
      </c>
    </row>
    <row r="16" spans="1:44" ht="15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37">
        <f>SUM(AP3:AP15)</f>
        <v>39</v>
      </c>
      <c r="AQ16" s="37">
        <f>SUM(AQ3:AQ15)</f>
        <v>986</v>
      </c>
      <c r="AR16" s="38">
        <f t="shared" si="2"/>
        <v>3.9553752535496955</v>
      </c>
    </row>
    <row r="17" spans="2:37" ht="15.75" customHeight="1">
      <c r="B17" s="1"/>
      <c r="C17" s="34" t="s">
        <v>15</v>
      </c>
      <c r="D17" s="1" t="s">
        <v>19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2:37" ht="15.75" customHeight="1">
      <c r="B18" s="1"/>
      <c r="C18" s="36" t="s">
        <v>16</v>
      </c>
      <c r="D18" s="1" t="s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37" ht="15.75" customHeight="1">
      <c r="B19" s="1"/>
      <c r="C19" s="10" t="s">
        <v>17</v>
      </c>
      <c r="D19" s="1" t="s">
        <v>21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37" ht="15.75" customHeight="1">
      <c r="B20" s="1"/>
      <c r="C20" s="21" t="s">
        <v>18</v>
      </c>
      <c r="D20" s="1" t="s">
        <v>22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37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37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37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37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37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37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37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37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37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37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37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37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/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B440E-9FE5-4FE7-B54D-0D662BA97EC0}">
  <dimension ref="A1:AR992"/>
  <sheetViews>
    <sheetView zoomScale="83" zoomScaleNormal="83" workbookViewId="0">
      <pane xSplit="1" topLeftCell="B1" activePane="topRight" state="frozen"/>
      <selection activeCell="A22" sqref="A22"/>
      <selection pane="topRight" sqref="A1:AK1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107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26</v>
      </c>
      <c r="AM1" s="53"/>
      <c r="AN1" s="53"/>
      <c r="AO1" s="53"/>
      <c r="AP1" s="53"/>
      <c r="AQ1" s="54" t="s">
        <v>24</v>
      </c>
      <c r="AR1" s="56" t="s">
        <v>25</v>
      </c>
    </row>
    <row r="2" spans="1:44" ht="51" customHeight="1">
      <c r="A2" s="2" t="s">
        <v>0</v>
      </c>
      <c r="B2" s="40">
        <v>45170</v>
      </c>
      <c r="C2" s="41" t="s">
        <v>41</v>
      </c>
      <c r="D2" s="41" t="s">
        <v>42</v>
      </c>
      <c r="E2" s="41" t="s">
        <v>43</v>
      </c>
      <c r="F2" s="41" t="s">
        <v>44</v>
      </c>
      <c r="G2" s="41" t="s">
        <v>45</v>
      </c>
      <c r="H2" s="41" t="s">
        <v>46</v>
      </c>
      <c r="I2" s="41" t="s">
        <v>47</v>
      </c>
      <c r="J2" s="41" t="s">
        <v>48</v>
      </c>
      <c r="K2" s="3" t="s">
        <v>49</v>
      </c>
      <c r="L2" s="3" t="s">
        <v>50</v>
      </c>
      <c r="M2" s="3" t="s">
        <v>51</v>
      </c>
      <c r="N2" s="3" t="s">
        <v>52</v>
      </c>
      <c r="O2" s="3" t="s">
        <v>53</v>
      </c>
      <c r="P2" s="3" t="s">
        <v>54</v>
      </c>
      <c r="Q2" s="3" t="s">
        <v>55</v>
      </c>
      <c r="R2" s="3" t="s">
        <v>56</v>
      </c>
      <c r="S2" s="42" t="s">
        <v>57</v>
      </c>
      <c r="T2" s="42" t="s">
        <v>58</v>
      </c>
      <c r="U2" s="42" t="s">
        <v>59</v>
      </c>
      <c r="V2" s="42" t="s">
        <v>60</v>
      </c>
      <c r="W2" s="42" t="s">
        <v>61</v>
      </c>
      <c r="X2" s="42" t="s">
        <v>62</v>
      </c>
      <c r="Y2" s="42" t="s">
        <v>63</v>
      </c>
      <c r="Z2" s="42" t="s">
        <v>64</v>
      </c>
      <c r="AA2" s="42" t="s">
        <v>65</v>
      </c>
      <c r="AB2" s="42" t="s">
        <v>66</v>
      </c>
      <c r="AC2" s="42" t="s">
        <v>67</v>
      </c>
      <c r="AD2" s="4" t="s">
        <v>68</v>
      </c>
      <c r="AE2" s="3" t="s">
        <v>69</v>
      </c>
      <c r="AF2" s="3" t="s">
        <v>70</v>
      </c>
      <c r="AG2" s="3" t="s">
        <v>71</v>
      </c>
      <c r="AH2" s="3" t="s">
        <v>72</v>
      </c>
      <c r="AI2" s="3" t="s">
        <v>73</v>
      </c>
      <c r="AJ2" s="39" t="s">
        <v>74</v>
      </c>
      <c r="AK2" s="39" t="s">
        <v>75</v>
      </c>
      <c r="AL2" s="34" t="s">
        <v>15</v>
      </c>
      <c r="AM2" s="20" t="s">
        <v>16</v>
      </c>
      <c r="AN2" s="10" t="s">
        <v>17</v>
      </c>
      <c r="AO2" s="21" t="s">
        <v>18</v>
      </c>
      <c r="AP2" s="12" t="s">
        <v>23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33</v>
      </c>
      <c r="E3" s="23"/>
      <c r="F3" s="23"/>
      <c r="G3" s="43" t="s">
        <v>79</v>
      </c>
      <c r="H3" s="45"/>
      <c r="I3" s="15"/>
      <c r="J3" s="24" t="s">
        <v>6</v>
      </c>
      <c r="K3" s="6"/>
      <c r="L3" s="24" t="s">
        <v>80</v>
      </c>
      <c r="M3" s="6"/>
      <c r="N3" s="24" t="s">
        <v>82</v>
      </c>
      <c r="O3" s="6"/>
      <c r="P3" s="6"/>
      <c r="Q3" s="22" t="s">
        <v>83</v>
      </c>
      <c r="R3" s="6"/>
      <c r="S3" s="6"/>
      <c r="T3" s="24" t="s">
        <v>38</v>
      </c>
      <c r="U3" s="6"/>
      <c r="V3" s="6"/>
      <c r="W3" s="24" t="s">
        <v>76</v>
      </c>
      <c r="X3" s="6"/>
      <c r="Y3" s="6"/>
      <c r="Z3" s="24" t="s">
        <v>81</v>
      </c>
      <c r="AA3" s="16"/>
      <c r="AB3" s="45"/>
      <c r="AC3" s="23"/>
      <c r="AD3" s="43" t="s">
        <v>88</v>
      </c>
      <c r="AE3" s="44"/>
      <c r="AF3" s="15"/>
      <c r="AG3" s="27" t="s">
        <v>78</v>
      </c>
      <c r="AH3" s="23"/>
      <c r="AI3" s="23"/>
      <c r="AJ3" s="26" t="s">
        <v>34</v>
      </c>
      <c r="AK3" s="23"/>
      <c r="AL3" s="35">
        <v>8</v>
      </c>
      <c r="AM3" s="32">
        <v>2</v>
      </c>
      <c r="AN3" s="11">
        <v>1</v>
      </c>
      <c r="AO3" s="33">
        <v>1</v>
      </c>
      <c r="AP3" s="9">
        <f>AL3+AM3+AN3+AO3</f>
        <v>12</v>
      </c>
      <c r="AQ3" s="9">
        <v>170</v>
      </c>
      <c r="AR3" s="13">
        <f>AP3/AQ3*100</f>
        <v>7.0588235294117645</v>
      </c>
    </row>
    <row r="4" spans="1:44" ht="27" customHeight="1">
      <c r="A4" s="5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37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84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5" si="0">AL4+AM4+AN4+AO4</f>
        <v>2</v>
      </c>
      <c r="AQ4" s="9">
        <v>102</v>
      </c>
      <c r="AR4" s="13">
        <f t="shared" ref="AR4:AR12" si="1">AP4/AQ4*100</f>
        <v>1.9607843137254901</v>
      </c>
    </row>
    <row r="5" spans="1:44" ht="27" customHeight="1">
      <c r="A5" s="7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85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4</v>
      </c>
      <c r="B6" s="6"/>
      <c r="C6" s="6"/>
      <c r="D6" s="6"/>
      <c r="E6" s="6"/>
      <c r="F6" s="6"/>
      <c r="G6" s="6"/>
      <c r="H6" s="6"/>
      <c r="I6" s="25" t="s">
        <v>14</v>
      </c>
      <c r="J6" s="6"/>
      <c r="K6" s="6"/>
      <c r="L6" s="6"/>
      <c r="M6" s="6"/>
      <c r="N6" s="6"/>
      <c r="O6" s="6"/>
      <c r="P6" s="25" t="s">
        <v>86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87</v>
      </c>
      <c r="AB6" s="6"/>
      <c r="AC6" s="6"/>
      <c r="AD6" s="6"/>
      <c r="AE6" s="6"/>
      <c r="AF6" s="6"/>
      <c r="AG6" s="6"/>
      <c r="AH6" s="6"/>
      <c r="AI6" s="29" t="s">
        <v>96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5</v>
      </c>
      <c r="B7" s="6"/>
      <c r="C7" s="6"/>
      <c r="D7" s="22" t="s">
        <v>89</v>
      </c>
      <c r="E7" s="6"/>
      <c r="F7" s="16"/>
      <c r="G7" s="6"/>
      <c r="H7" s="24" t="s">
        <v>90</v>
      </c>
      <c r="I7" s="6"/>
      <c r="J7" s="6"/>
      <c r="K7" s="6"/>
      <c r="L7" s="25" t="s">
        <v>100</v>
      </c>
      <c r="M7" s="6"/>
      <c r="N7" s="6"/>
      <c r="O7" s="22" t="s">
        <v>91</v>
      </c>
      <c r="P7" s="6"/>
      <c r="Q7" s="6"/>
      <c r="R7" s="6"/>
      <c r="S7" s="24" t="s">
        <v>92</v>
      </c>
      <c r="T7" s="6"/>
      <c r="U7" s="6"/>
      <c r="V7" s="6"/>
      <c r="W7" s="16"/>
      <c r="X7" s="6"/>
      <c r="Y7" s="24" t="s">
        <v>93</v>
      </c>
      <c r="Z7" s="6"/>
      <c r="AA7" s="16"/>
      <c r="AB7" s="6"/>
      <c r="AC7" s="6"/>
      <c r="AD7" s="46"/>
      <c r="AE7" s="47"/>
      <c r="AF7" s="6"/>
      <c r="AG7" s="14" t="s">
        <v>12</v>
      </c>
      <c r="AH7" s="16"/>
      <c r="AI7" s="16"/>
      <c r="AJ7" s="29" t="s">
        <v>94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13</v>
      </c>
      <c r="AF8" s="6"/>
      <c r="AG8" s="48"/>
      <c r="AH8" s="29" t="s">
        <v>95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30</v>
      </c>
      <c r="B9" s="6"/>
      <c r="C9" s="6"/>
      <c r="D9" s="6"/>
      <c r="E9" s="6"/>
      <c r="F9" s="6"/>
      <c r="G9" s="6"/>
      <c r="H9" s="6"/>
      <c r="I9" s="6"/>
      <c r="J9" s="24" t="s">
        <v>32</v>
      </c>
      <c r="K9" s="6"/>
      <c r="L9" s="6"/>
      <c r="M9" s="6"/>
      <c r="N9" s="6"/>
      <c r="O9" s="6"/>
      <c r="P9" s="6"/>
      <c r="Q9" s="6"/>
      <c r="R9" s="6"/>
      <c r="S9" s="6"/>
      <c r="T9" s="6"/>
      <c r="U9" s="24" t="s">
        <v>11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8"/>
      <c r="AH9" s="6"/>
      <c r="AI9" s="6"/>
      <c r="AJ9" s="29" t="s">
        <v>35</v>
      </c>
      <c r="AK9" s="6"/>
      <c r="AL9" s="35">
        <v>2</v>
      </c>
      <c r="AM9" s="32"/>
      <c r="AN9" s="11"/>
      <c r="AO9" s="33">
        <v>1</v>
      </c>
      <c r="AP9" s="9">
        <f t="shared" si="0"/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28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29" t="s">
        <v>98</v>
      </c>
      <c r="AD10" s="47"/>
      <c r="AE10" s="6"/>
      <c r="AF10" s="14" t="s">
        <v>2</v>
      </c>
      <c r="AG10" s="6"/>
      <c r="AH10" s="6"/>
      <c r="AI10" s="6"/>
      <c r="AJ10" s="6"/>
      <c r="AK10" s="6"/>
      <c r="AL10" s="35"/>
      <c r="AM10" s="32"/>
      <c r="AN10" s="11">
        <v>1</v>
      </c>
      <c r="AO10" s="33">
        <v>1</v>
      </c>
      <c r="AP10" s="9">
        <f t="shared" si="0"/>
        <v>2</v>
      </c>
      <c r="AQ10" s="9">
        <v>34</v>
      </c>
      <c r="AR10" s="13">
        <f>AP10/AQ10*100</f>
        <v>5.8823529411764701</v>
      </c>
    </row>
    <row r="11" spans="1:44" ht="45" customHeight="1">
      <c r="A11" s="5" t="s">
        <v>40</v>
      </c>
      <c r="B11" s="6"/>
      <c r="C11" s="6"/>
      <c r="D11" s="6"/>
      <c r="E11" s="6"/>
      <c r="F11" s="6"/>
      <c r="G11" s="6"/>
      <c r="H11" s="6"/>
      <c r="I11" s="6"/>
      <c r="J11" s="6"/>
      <c r="K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47"/>
      <c r="AE11" s="6"/>
      <c r="AF11" s="6"/>
      <c r="AG11" s="6"/>
      <c r="AH11" s="6"/>
      <c r="AI11" s="6"/>
      <c r="AJ11" s="6"/>
      <c r="AK11" s="29" t="s">
        <v>97</v>
      </c>
      <c r="AL11" s="35"/>
      <c r="AM11" s="32"/>
      <c r="AN11" s="11"/>
      <c r="AO11" s="33">
        <v>1</v>
      </c>
      <c r="AP11" s="9">
        <v>1</v>
      </c>
      <c r="AQ11" s="9">
        <v>34</v>
      </c>
      <c r="AR11" s="13">
        <f t="shared" si="1"/>
        <v>2.9411764705882351</v>
      </c>
    </row>
    <row r="12" spans="1:44" ht="27" customHeight="1">
      <c r="A12" s="5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29" t="s">
        <v>99</v>
      </c>
      <c r="AF12" s="6"/>
      <c r="AG12" s="6"/>
      <c r="AH12" s="6"/>
      <c r="AI12" s="6"/>
      <c r="AJ12" s="6"/>
      <c r="AK12" s="6"/>
      <c r="AL12" s="35"/>
      <c r="AM12" s="32"/>
      <c r="AN12" s="11"/>
      <c r="AO12" s="33">
        <v>1</v>
      </c>
      <c r="AP12" s="9">
        <f t="shared" si="0"/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9" t="s">
        <v>77</v>
      </c>
      <c r="AC13" s="6"/>
      <c r="AD13" s="6"/>
      <c r="AE13" s="6"/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>AP13/AQ13*100</f>
        <v>2.9411764705882351</v>
      </c>
    </row>
    <row r="14" spans="1:44" ht="27.6" customHeight="1">
      <c r="A14" s="8" t="s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30" t="s">
        <v>36</v>
      </c>
      <c r="AE14" s="18"/>
      <c r="AF14" s="18"/>
      <c r="AG14" s="18"/>
      <c r="AH14" s="18"/>
      <c r="AI14" s="18"/>
      <c r="AJ14" s="18"/>
      <c r="AK14" s="18"/>
      <c r="AL14" s="35"/>
      <c r="AM14" s="32"/>
      <c r="AN14" s="11"/>
      <c r="AO14" s="33">
        <v>1</v>
      </c>
      <c r="AP14" s="9">
        <f t="shared" si="0"/>
        <v>1</v>
      </c>
      <c r="AQ14" s="9">
        <v>68</v>
      </c>
      <c r="AR14" s="13">
        <f t="shared" ref="AR14:AR16" si="2">AP14/AQ14*100</f>
        <v>1.4705882352941175</v>
      </c>
    </row>
    <row r="15" spans="1:44" ht="27.6" customHeight="1">
      <c r="A15" s="8" t="s">
        <v>10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30" t="s">
        <v>7</v>
      </c>
      <c r="AD15" s="18"/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si="2"/>
        <v>1.4705882352941175</v>
      </c>
    </row>
    <row r="16" spans="1:44" ht="15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37">
        <f>SUM(AP3:AP15)</f>
        <v>39</v>
      </c>
      <c r="AQ16" s="37">
        <f>SUM(AQ3:AQ15)</f>
        <v>986</v>
      </c>
      <c r="AR16" s="38">
        <f t="shared" si="2"/>
        <v>3.9553752535496955</v>
      </c>
    </row>
    <row r="17" spans="2:37" ht="15.75" customHeight="1">
      <c r="B17" s="1"/>
      <c r="C17" s="34" t="s">
        <v>15</v>
      </c>
      <c r="D17" s="1" t="s">
        <v>19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2:37" ht="15.75" customHeight="1">
      <c r="B18" s="1"/>
      <c r="C18" s="36" t="s">
        <v>16</v>
      </c>
      <c r="D18" s="1" t="s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37" ht="15.75" customHeight="1">
      <c r="B19" s="1"/>
      <c r="C19" s="10" t="s">
        <v>17</v>
      </c>
      <c r="D19" s="1" t="s">
        <v>21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37" ht="15.75" customHeight="1">
      <c r="B20" s="1"/>
      <c r="C20" s="21" t="s">
        <v>18</v>
      </c>
      <c r="D20" s="1" t="s">
        <v>22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37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37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37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37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37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37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37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37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37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37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37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37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/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497B3-2E61-42F7-94D6-5709F480D250}">
  <dimension ref="A1:AR992"/>
  <sheetViews>
    <sheetView zoomScale="83" zoomScaleNormal="83" workbookViewId="0">
      <pane xSplit="1" topLeftCell="B1" activePane="topRight" state="frozen"/>
      <selection activeCell="A22" sqref="A22"/>
      <selection pane="topRight" sqref="A1:AK1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50" t="s">
        <v>108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2" t="s">
        <v>26</v>
      </c>
      <c r="AM1" s="53"/>
      <c r="AN1" s="53"/>
      <c r="AO1" s="53"/>
      <c r="AP1" s="53"/>
      <c r="AQ1" s="54" t="s">
        <v>24</v>
      </c>
      <c r="AR1" s="56" t="s">
        <v>25</v>
      </c>
    </row>
    <row r="2" spans="1:44" ht="51" customHeight="1">
      <c r="A2" s="2" t="s">
        <v>0</v>
      </c>
      <c r="B2" s="40">
        <v>45170</v>
      </c>
      <c r="C2" s="41" t="s">
        <v>41</v>
      </c>
      <c r="D2" s="41" t="s">
        <v>42</v>
      </c>
      <c r="E2" s="41" t="s">
        <v>43</v>
      </c>
      <c r="F2" s="41" t="s">
        <v>44</v>
      </c>
      <c r="G2" s="41" t="s">
        <v>45</v>
      </c>
      <c r="H2" s="41" t="s">
        <v>46</v>
      </c>
      <c r="I2" s="41" t="s">
        <v>47</v>
      </c>
      <c r="J2" s="41" t="s">
        <v>48</v>
      </c>
      <c r="K2" s="3" t="s">
        <v>49</v>
      </c>
      <c r="L2" s="3" t="s">
        <v>50</v>
      </c>
      <c r="M2" s="3" t="s">
        <v>51</v>
      </c>
      <c r="N2" s="3" t="s">
        <v>52</v>
      </c>
      <c r="O2" s="3" t="s">
        <v>53</v>
      </c>
      <c r="P2" s="3" t="s">
        <v>54</v>
      </c>
      <c r="Q2" s="3" t="s">
        <v>55</v>
      </c>
      <c r="R2" s="3" t="s">
        <v>56</v>
      </c>
      <c r="S2" s="42" t="s">
        <v>57</v>
      </c>
      <c r="T2" s="42" t="s">
        <v>58</v>
      </c>
      <c r="U2" s="42" t="s">
        <v>59</v>
      </c>
      <c r="V2" s="42" t="s">
        <v>60</v>
      </c>
      <c r="W2" s="42" t="s">
        <v>61</v>
      </c>
      <c r="X2" s="42" t="s">
        <v>62</v>
      </c>
      <c r="Y2" s="42" t="s">
        <v>63</v>
      </c>
      <c r="Z2" s="42" t="s">
        <v>64</v>
      </c>
      <c r="AA2" s="42" t="s">
        <v>65</v>
      </c>
      <c r="AB2" s="42" t="s">
        <v>66</v>
      </c>
      <c r="AC2" s="42" t="s">
        <v>67</v>
      </c>
      <c r="AD2" s="4" t="s">
        <v>68</v>
      </c>
      <c r="AE2" s="3" t="s">
        <v>69</v>
      </c>
      <c r="AF2" s="3" t="s">
        <v>70</v>
      </c>
      <c r="AG2" s="3" t="s">
        <v>71</v>
      </c>
      <c r="AH2" s="3" t="s">
        <v>72</v>
      </c>
      <c r="AI2" s="3" t="s">
        <v>73</v>
      </c>
      <c r="AJ2" s="39" t="s">
        <v>74</v>
      </c>
      <c r="AK2" s="39" t="s">
        <v>75</v>
      </c>
      <c r="AL2" s="34" t="s">
        <v>15</v>
      </c>
      <c r="AM2" s="20" t="s">
        <v>16</v>
      </c>
      <c r="AN2" s="10" t="s">
        <v>17</v>
      </c>
      <c r="AO2" s="21" t="s">
        <v>18</v>
      </c>
      <c r="AP2" s="12" t="s">
        <v>23</v>
      </c>
      <c r="AQ2" s="55"/>
      <c r="AR2" s="57"/>
    </row>
    <row r="3" spans="1:44" ht="27" customHeight="1">
      <c r="A3" s="5" t="s">
        <v>1</v>
      </c>
      <c r="B3" s="15"/>
      <c r="C3" s="15"/>
      <c r="D3" s="19" t="s">
        <v>33</v>
      </c>
      <c r="E3" s="23"/>
      <c r="F3" s="23"/>
      <c r="G3" s="43" t="s">
        <v>79</v>
      </c>
      <c r="H3" s="45"/>
      <c r="I3" s="15"/>
      <c r="J3" s="24" t="s">
        <v>6</v>
      </c>
      <c r="K3" s="6"/>
      <c r="L3" s="24" t="s">
        <v>80</v>
      </c>
      <c r="M3" s="6"/>
      <c r="N3" s="24" t="s">
        <v>82</v>
      </c>
      <c r="O3" s="6"/>
      <c r="P3" s="6"/>
      <c r="Q3" s="22" t="s">
        <v>83</v>
      </c>
      <c r="R3" s="6"/>
      <c r="S3" s="6"/>
      <c r="T3" s="24" t="s">
        <v>38</v>
      </c>
      <c r="U3" s="6"/>
      <c r="V3" s="6"/>
      <c r="W3" s="24" t="s">
        <v>76</v>
      </c>
      <c r="X3" s="6"/>
      <c r="Y3" s="6"/>
      <c r="Z3" s="24" t="s">
        <v>81</v>
      </c>
      <c r="AA3" s="16"/>
      <c r="AB3" s="45"/>
      <c r="AC3" s="23"/>
      <c r="AD3" s="43" t="s">
        <v>88</v>
      </c>
      <c r="AE3" s="44"/>
      <c r="AF3" s="15"/>
      <c r="AG3" s="27" t="s">
        <v>78</v>
      </c>
      <c r="AH3" s="23"/>
      <c r="AI3" s="23"/>
      <c r="AJ3" s="26" t="s">
        <v>34</v>
      </c>
      <c r="AK3" s="23"/>
      <c r="AL3" s="35">
        <v>8</v>
      </c>
      <c r="AM3" s="32">
        <v>2</v>
      </c>
      <c r="AN3" s="11">
        <v>1</v>
      </c>
      <c r="AO3" s="33">
        <v>1</v>
      </c>
      <c r="AP3" s="9">
        <f>AL3+AM3+AN3+AO3</f>
        <v>12</v>
      </c>
      <c r="AQ3" s="9">
        <v>170</v>
      </c>
      <c r="AR3" s="13">
        <f>AP3/AQ3*100</f>
        <v>7.0588235294117645</v>
      </c>
    </row>
    <row r="4" spans="1:44" ht="27" customHeight="1">
      <c r="A4" s="5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4" t="s">
        <v>37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8" t="s">
        <v>84</v>
      </c>
      <c r="AI4" s="6"/>
      <c r="AJ4" s="31"/>
      <c r="AK4" s="6"/>
      <c r="AL4" s="35">
        <v>1</v>
      </c>
      <c r="AM4" s="32"/>
      <c r="AN4" s="11"/>
      <c r="AO4" s="33">
        <v>1</v>
      </c>
      <c r="AP4" s="9">
        <f t="shared" ref="AP4:AP15" si="0">AL4+AM4+AN4+AO4</f>
        <v>2</v>
      </c>
      <c r="AQ4" s="9">
        <v>102</v>
      </c>
      <c r="AR4" s="13">
        <f t="shared" ref="AR4:AR12" si="1">AP4/AQ4*100</f>
        <v>1.9607843137254901</v>
      </c>
    </row>
    <row r="5" spans="1:44" ht="27" customHeight="1">
      <c r="A5" s="7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6"/>
      <c r="AI5" s="29" t="s">
        <v>85</v>
      </c>
      <c r="AJ5" s="6"/>
      <c r="AK5" s="16"/>
      <c r="AL5" s="35"/>
      <c r="AM5" s="32"/>
      <c r="AN5" s="11"/>
      <c r="AO5" s="33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4</v>
      </c>
      <c r="B6" s="6"/>
      <c r="C6" s="6"/>
      <c r="D6" s="6"/>
      <c r="E6" s="6"/>
      <c r="F6" s="6"/>
      <c r="G6" s="6"/>
      <c r="H6" s="6"/>
      <c r="I6" s="25" t="s">
        <v>14</v>
      </c>
      <c r="J6" s="6"/>
      <c r="K6" s="6"/>
      <c r="L6" s="6"/>
      <c r="M6" s="6"/>
      <c r="N6" s="6"/>
      <c r="O6" s="6"/>
      <c r="P6" s="25" t="s">
        <v>86</v>
      </c>
      <c r="Q6" s="6"/>
      <c r="R6" s="6"/>
      <c r="S6" s="6"/>
      <c r="T6" s="6"/>
      <c r="U6" s="6"/>
      <c r="V6" s="6"/>
      <c r="W6" s="6"/>
      <c r="X6" s="6"/>
      <c r="Y6" s="6"/>
      <c r="Z6" s="6"/>
      <c r="AA6" s="25" t="s">
        <v>87</v>
      </c>
      <c r="AB6" s="6"/>
      <c r="AC6" s="6"/>
      <c r="AD6" s="6"/>
      <c r="AE6" s="6"/>
      <c r="AF6" s="6"/>
      <c r="AG6" s="6"/>
      <c r="AH6" s="6"/>
      <c r="AI6" s="29" t="s">
        <v>96</v>
      </c>
      <c r="AJ6" s="6"/>
      <c r="AK6" s="16"/>
      <c r="AL6" s="35">
        <v>3</v>
      </c>
      <c r="AM6" s="32"/>
      <c r="AN6" s="11"/>
      <c r="AO6" s="33">
        <v>1</v>
      </c>
      <c r="AP6" s="9">
        <f t="shared" si="0"/>
        <v>4</v>
      </c>
      <c r="AQ6" s="9">
        <v>136</v>
      </c>
      <c r="AR6" s="13">
        <f t="shared" si="1"/>
        <v>2.9411764705882351</v>
      </c>
    </row>
    <row r="7" spans="1:44" ht="27" customHeight="1">
      <c r="A7" s="5" t="s">
        <v>5</v>
      </c>
      <c r="B7" s="6"/>
      <c r="C7" s="6"/>
      <c r="D7" s="22" t="s">
        <v>89</v>
      </c>
      <c r="E7" s="6"/>
      <c r="F7" s="16"/>
      <c r="G7" s="6"/>
      <c r="H7" s="24" t="s">
        <v>90</v>
      </c>
      <c r="I7" s="6"/>
      <c r="J7" s="6"/>
      <c r="K7" s="6"/>
      <c r="L7" s="25" t="s">
        <v>100</v>
      </c>
      <c r="M7" s="6"/>
      <c r="N7" s="6"/>
      <c r="O7" s="22" t="s">
        <v>91</v>
      </c>
      <c r="P7" s="6"/>
      <c r="Q7" s="6"/>
      <c r="R7" s="6"/>
      <c r="S7" s="24" t="s">
        <v>92</v>
      </c>
      <c r="T7" s="6"/>
      <c r="U7" s="6"/>
      <c r="V7" s="6"/>
      <c r="W7" s="16"/>
      <c r="X7" s="6"/>
      <c r="Y7" s="24" t="s">
        <v>93</v>
      </c>
      <c r="Z7" s="6"/>
      <c r="AA7" s="16"/>
      <c r="AB7" s="6"/>
      <c r="AC7" s="6"/>
      <c r="AD7" s="46"/>
      <c r="AE7" s="47"/>
      <c r="AF7" s="6"/>
      <c r="AG7" s="14" t="s">
        <v>12</v>
      </c>
      <c r="AH7" s="16"/>
      <c r="AI7" s="16"/>
      <c r="AJ7" s="29" t="s">
        <v>94</v>
      </c>
      <c r="AK7" s="6"/>
      <c r="AL7" s="35">
        <v>4</v>
      </c>
      <c r="AM7" s="32">
        <v>2</v>
      </c>
      <c r="AN7" s="11">
        <v>1</v>
      </c>
      <c r="AO7" s="33">
        <v>1</v>
      </c>
      <c r="AP7" s="9">
        <f t="shared" si="0"/>
        <v>8</v>
      </c>
      <c r="AQ7" s="9">
        <v>170</v>
      </c>
      <c r="AR7" s="13">
        <f t="shared" si="1"/>
        <v>4.7058823529411766</v>
      </c>
    </row>
    <row r="8" spans="1:44" ht="27" customHeight="1">
      <c r="A8" s="5" t="s">
        <v>29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7"/>
      <c r="AE8" s="14" t="s">
        <v>13</v>
      </c>
      <c r="AF8" s="6"/>
      <c r="AG8" s="48"/>
      <c r="AH8" s="29" t="s">
        <v>95</v>
      </c>
      <c r="AI8" s="6"/>
      <c r="AJ8" s="6"/>
      <c r="AK8" s="6"/>
      <c r="AL8" s="35"/>
      <c r="AM8" s="32"/>
      <c r="AN8" s="11">
        <v>1</v>
      </c>
      <c r="AO8" s="33">
        <v>1</v>
      </c>
      <c r="AP8" s="9">
        <f t="shared" si="0"/>
        <v>2</v>
      </c>
      <c r="AQ8" s="9">
        <v>68</v>
      </c>
      <c r="AR8" s="13">
        <f t="shared" si="1"/>
        <v>2.9411764705882351</v>
      </c>
    </row>
    <row r="9" spans="1:44" ht="27" customHeight="1">
      <c r="A9" s="5" t="s">
        <v>30</v>
      </c>
      <c r="B9" s="6"/>
      <c r="C9" s="6"/>
      <c r="D9" s="6"/>
      <c r="E9" s="6"/>
      <c r="F9" s="6"/>
      <c r="G9" s="6"/>
      <c r="H9" s="6"/>
      <c r="I9" s="6"/>
      <c r="J9" s="24" t="s">
        <v>32</v>
      </c>
      <c r="K9" s="6"/>
      <c r="L9" s="6"/>
      <c r="M9" s="6"/>
      <c r="N9" s="6"/>
      <c r="O9" s="6"/>
      <c r="P9" s="6"/>
      <c r="Q9" s="6"/>
      <c r="R9" s="6"/>
      <c r="S9" s="6"/>
      <c r="T9" s="6"/>
      <c r="U9" s="24" t="s">
        <v>11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8"/>
      <c r="AH9" s="6"/>
      <c r="AI9" s="6"/>
      <c r="AJ9" s="29" t="s">
        <v>35</v>
      </c>
      <c r="AK9" s="6"/>
      <c r="AL9" s="35">
        <v>2</v>
      </c>
      <c r="AM9" s="32"/>
      <c r="AN9" s="11"/>
      <c r="AO9" s="33">
        <v>1</v>
      </c>
      <c r="AP9" s="9">
        <f t="shared" si="0"/>
        <v>3</v>
      </c>
      <c r="AQ9" s="9">
        <v>34</v>
      </c>
      <c r="AR9" s="13">
        <f t="shared" si="1"/>
        <v>8.8235294117647065</v>
      </c>
    </row>
    <row r="10" spans="1:44" ht="27" customHeight="1">
      <c r="A10" s="5" t="s">
        <v>28</v>
      </c>
      <c r="B10" s="6"/>
      <c r="C10" s="6"/>
      <c r="D10" s="6"/>
      <c r="E10" s="6"/>
      <c r="F10" s="6"/>
      <c r="G10" s="6"/>
      <c r="H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29" t="s">
        <v>98</v>
      </c>
      <c r="AD10" s="47"/>
      <c r="AE10" s="6"/>
      <c r="AF10" s="14" t="s">
        <v>2</v>
      </c>
      <c r="AG10" s="6"/>
      <c r="AH10" s="6"/>
      <c r="AI10" s="6"/>
      <c r="AJ10" s="6"/>
      <c r="AK10" s="6"/>
      <c r="AL10" s="35"/>
      <c r="AM10" s="32"/>
      <c r="AN10" s="11">
        <v>1</v>
      </c>
      <c r="AO10" s="33">
        <v>1</v>
      </c>
      <c r="AP10" s="9">
        <f t="shared" si="0"/>
        <v>2</v>
      </c>
      <c r="AQ10" s="9">
        <v>34</v>
      </c>
      <c r="AR10" s="13">
        <f>AP10/AQ10*100</f>
        <v>5.8823529411764701</v>
      </c>
    </row>
    <row r="11" spans="1:44" ht="45" customHeight="1">
      <c r="A11" s="5" t="s">
        <v>40</v>
      </c>
      <c r="B11" s="6"/>
      <c r="C11" s="6"/>
      <c r="D11" s="6"/>
      <c r="E11" s="6"/>
      <c r="F11" s="6"/>
      <c r="G11" s="6"/>
      <c r="H11" s="6"/>
      <c r="I11" s="6"/>
      <c r="J11" s="6"/>
      <c r="K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47"/>
      <c r="AE11" s="6"/>
      <c r="AF11" s="6"/>
      <c r="AG11" s="6"/>
      <c r="AH11" s="6"/>
      <c r="AI11" s="6"/>
      <c r="AJ11" s="6"/>
      <c r="AK11" s="29" t="s">
        <v>97</v>
      </c>
      <c r="AL11" s="35"/>
      <c r="AM11" s="32"/>
      <c r="AN11" s="11"/>
      <c r="AO11" s="33">
        <v>1</v>
      </c>
      <c r="AP11" s="9">
        <v>1</v>
      </c>
      <c r="AQ11" s="9">
        <v>34</v>
      </c>
      <c r="AR11" s="13">
        <f t="shared" si="1"/>
        <v>2.9411764705882351</v>
      </c>
    </row>
    <row r="12" spans="1:44" ht="27" customHeight="1">
      <c r="A12" s="5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29" t="s">
        <v>99</v>
      </c>
      <c r="AF12" s="6"/>
      <c r="AG12" s="6"/>
      <c r="AH12" s="6"/>
      <c r="AI12" s="6"/>
      <c r="AJ12" s="6"/>
      <c r="AK12" s="6"/>
      <c r="AL12" s="35"/>
      <c r="AM12" s="32"/>
      <c r="AN12" s="11"/>
      <c r="AO12" s="33">
        <v>1</v>
      </c>
      <c r="AP12" s="9">
        <f t="shared" si="0"/>
        <v>1</v>
      </c>
      <c r="AQ12" s="9">
        <v>34</v>
      </c>
      <c r="AR12" s="13">
        <f t="shared" si="1"/>
        <v>2.9411764705882351</v>
      </c>
    </row>
    <row r="13" spans="1:44" ht="27" customHeight="1">
      <c r="A13" s="5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9" t="s">
        <v>77</v>
      </c>
      <c r="AC13" s="6"/>
      <c r="AD13" s="6"/>
      <c r="AE13" s="6"/>
      <c r="AF13" s="6"/>
      <c r="AG13" s="6"/>
      <c r="AH13" s="6"/>
      <c r="AI13" s="6"/>
      <c r="AJ13" s="6"/>
      <c r="AK13" s="6"/>
      <c r="AL13" s="35"/>
      <c r="AM13" s="32"/>
      <c r="AN13" s="11"/>
      <c r="AO13" s="33">
        <v>1</v>
      </c>
      <c r="AP13" s="9">
        <f t="shared" si="0"/>
        <v>1</v>
      </c>
      <c r="AQ13" s="9">
        <v>34</v>
      </c>
      <c r="AR13" s="13">
        <f>AP13/AQ13*100</f>
        <v>2.9411764705882351</v>
      </c>
    </row>
    <row r="14" spans="1:44" ht="27.6" customHeight="1">
      <c r="A14" s="8" t="s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30" t="s">
        <v>36</v>
      </c>
      <c r="AE14" s="18"/>
      <c r="AF14" s="18"/>
      <c r="AG14" s="18"/>
      <c r="AH14" s="18"/>
      <c r="AI14" s="18"/>
      <c r="AJ14" s="18"/>
      <c r="AK14" s="18"/>
      <c r="AL14" s="35"/>
      <c r="AM14" s="32"/>
      <c r="AN14" s="11"/>
      <c r="AO14" s="33">
        <v>1</v>
      </c>
      <c r="AP14" s="9">
        <f t="shared" si="0"/>
        <v>1</v>
      </c>
      <c r="AQ14" s="9">
        <v>68</v>
      </c>
      <c r="AR14" s="13">
        <f t="shared" ref="AR14:AR16" si="2">AP14/AQ14*100</f>
        <v>1.4705882352941175</v>
      </c>
    </row>
    <row r="15" spans="1:44" ht="27.6" customHeight="1">
      <c r="A15" s="8" t="s">
        <v>10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30" t="s">
        <v>7</v>
      </c>
      <c r="AD15" s="18"/>
      <c r="AE15" s="18"/>
      <c r="AF15" s="18"/>
      <c r="AG15" s="18"/>
      <c r="AH15" s="18"/>
      <c r="AI15" s="18"/>
      <c r="AJ15" s="18"/>
      <c r="AK15" s="18"/>
      <c r="AL15" s="35"/>
      <c r="AM15" s="32"/>
      <c r="AN15" s="11"/>
      <c r="AO15" s="33">
        <v>1</v>
      </c>
      <c r="AP15" s="9">
        <f t="shared" si="0"/>
        <v>1</v>
      </c>
      <c r="AQ15" s="9">
        <v>68</v>
      </c>
      <c r="AR15" s="13">
        <f t="shared" si="2"/>
        <v>1.4705882352941175</v>
      </c>
    </row>
    <row r="16" spans="1:44" ht="15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P16" s="37">
        <f>SUM(AP3:AP15)</f>
        <v>39</v>
      </c>
      <c r="AQ16" s="37">
        <f>SUM(AQ3:AQ15)</f>
        <v>986</v>
      </c>
      <c r="AR16" s="38">
        <f t="shared" si="2"/>
        <v>3.9553752535496955</v>
      </c>
    </row>
    <row r="17" spans="2:37" ht="15.75" customHeight="1">
      <c r="B17" s="1"/>
      <c r="C17" s="34" t="s">
        <v>15</v>
      </c>
      <c r="D17" s="1" t="s">
        <v>19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2:37" ht="15.75" customHeight="1">
      <c r="B18" s="1"/>
      <c r="C18" s="36" t="s">
        <v>16</v>
      </c>
      <c r="D18" s="1" t="s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37" ht="15.75" customHeight="1">
      <c r="B19" s="1"/>
      <c r="C19" s="10" t="s">
        <v>17</v>
      </c>
      <c r="D19" s="1" t="s">
        <v>21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37" ht="15.75" customHeight="1">
      <c r="B20" s="1"/>
      <c r="C20" s="21" t="s">
        <v>18</v>
      </c>
      <c r="D20" s="1" t="s">
        <v>22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37" ht="15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37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37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37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2:37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37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37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37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2:37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37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37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2:37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/>
    <row r="37" spans="2:37" ht="15.75" customHeight="1"/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5а</vt:lpstr>
      <vt:lpstr>5б</vt:lpstr>
      <vt:lpstr>5в</vt:lpstr>
      <vt:lpstr>5г</vt:lpstr>
      <vt:lpstr>5д</vt:lpstr>
      <vt:lpstr>5е</vt:lpstr>
      <vt:lpstr>5ж</vt:lpstr>
      <vt:lpstr>5з</vt:lpstr>
      <vt:lpstr>5и</vt:lpstr>
      <vt:lpstr>5к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19</cp:revision>
  <dcterms:created xsi:type="dcterms:W3CDTF">2006-09-16T00:00:00Z</dcterms:created>
  <dcterms:modified xsi:type="dcterms:W3CDTF">2023-09-29T11:25:50Z</dcterms:modified>
</cp:coreProperties>
</file>